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pme\rc_sepp\Etudes - Publications\Collections statistiques\Tableaux\03_Les effectifs d'élèves\2019\Documents pour mise en ligne\"/>
    </mc:Choice>
  </mc:AlternateContent>
  <bookViews>
    <workbookView xWindow="240" yWindow="90" windowWidth="28395" windowHeight="12780"/>
  </bookViews>
  <sheets>
    <sheet name="Acad Nantes" sheetId="1" r:id="rId1"/>
    <sheet name="44" sheetId="10" r:id="rId2"/>
    <sheet name="49" sheetId="11" r:id="rId3"/>
    <sheet name="53" sheetId="12" r:id="rId4"/>
    <sheet name="72" sheetId="13" r:id="rId5"/>
    <sheet name="85" sheetId="14" r:id="rId6"/>
  </sheets>
  <calcPr calcId="162913"/>
</workbook>
</file>

<file path=xl/calcChain.xml><?xml version="1.0" encoding="utf-8"?>
<calcChain xmlns="http://schemas.openxmlformats.org/spreadsheetml/2006/main">
  <c r="L31" i="1" l="1"/>
  <c r="L23" i="1"/>
  <c r="L21" i="1"/>
  <c r="L13" i="1"/>
  <c r="L31" i="12"/>
  <c r="C23" i="12"/>
  <c r="C21" i="12"/>
  <c r="L21" i="12"/>
  <c r="L13" i="12"/>
  <c r="C13" i="12"/>
  <c r="L31" i="11" l="1"/>
  <c r="L30" i="11"/>
  <c r="L29" i="11"/>
  <c r="D23" i="11"/>
  <c r="D31" i="11" s="1"/>
  <c r="E23" i="11"/>
  <c r="E31" i="11" s="1"/>
  <c r="F23" i="11"/>
  <c r="G23" i="11"/>
  <c r="H23" i="11"/>
  <c r="I23" i="11"/>
  <c r="I31" i="11" s="1"/>
  <c r="J23" i="11"/>
  <c r="K23" i="11"/>
  <c r="L23" i="11"/>
  <c r="L21" i="11"/>
  <c r="L13" i="11"/>
  <c r="K21" i="11"/>
  <c r="K30" i="11" s="1"/>
  <c r="K13" i="11"/>
  <c r="K29" i="11" s="1"/>
  <c r="E31" i="1"/>
  <c r="E30" i="1"/>
  <c r="E29" i="1"/>
  <c r="D31" i="1"/>
  <c r="D30" i="1"/>
  <c r="D29" i="1"/>
  <c r="C23" i="1"/>
  <c r="E31" i="10"/>
  <c r="D31" i="10"/>
  <c r="C23" i="10"/>
  <c r="C23" i="11"/>
  <c r="L23" i="12"/>
  <c r="L23" i="13"/>
  <c r="L21" i="13"/>
  <c r="L30" i="13" s="1"/>
  <c r="L13" i="13"/>
  <c r="L29" i="14"/>
  <c r="K31" i="1"/>
  <c r="J31" i="1"/>
  <c r="I31" i="1"/>
  <c r="H31" i="1"/>
  <c r="G31" i="1"/>
  <c r="F31" i="1"/>
  <c r="L30" i="1"/>
  <c r="K30" i="1"/>
  <c r="J30" i="1"/>
  <c r="I30" i="1"/>
  <c r="H30" i="1"/>
  <c r="G30" i="1"/>
  <c r="F30" i="1"/>
  <c r="L29" i="1"/>
  <c r="K29" i="1"/>
  <c r="J29" i="1"/>
  <c r="I29" i="1"/>
  <c r="H29" i="1"/>
  <c r="G29" i="1"/>
  <c r="F29" i="1"/>
  <c r="L31" i="10"/>
  <c r="K31" i="10"/>
  <c r="J31" i="10"/>
  <c r="I31" i="10"/>
  <c r="H31" i="10"/>
  <c r="G31" i="10"/>
  <c r="F31" i="10"/>
  <c r="L30" i="10"/>
  <c r="K30" i="10"/>
  <c r="J30" i="10"/>
  <c r="I30" i="10"/>
  <c r="H30" i="10"/>
  <c r="G30" i="10"/>
  <c r="F30" i="10"/>
  <c r="E30" i="10"/>
  <c r="D30" i="10"/>
  <c r="L29" i="10"/>
  <c r="K29" i="10"/>
  <c r="J29" i="10"/>
  <c r="I29" i="10"/>
  <c r="H29" i="10"/>
  <c r="G29" i="10"/>
  <c r="F29" i="10"/>
  <c r="E29" i="10"/>
  <c r="D29" i="10"/>
  <c r="K31" i="11"/>
  <c r="J31" i="11"/>
  <c r="H31" i="11"/>
  <c r="G31" i="11"/>
  <c r="F31" i="11"/>
  <c r="J30" i="11"/>
  <c r="I30" i="11"/>
  <c r="H30" i="11"/>
  <c r="G30" i="11"/>
  <c r="F30" i="11"/>
  <c r="E30" i="11"/>
  <c r="D30" i="11"/>
  <c r="J29" i="11"/>
  <c r="I29" i="11"/>
  <c r="H29" i="11"/>
  <c r="G29" i="11"/>
  <c r="F29" i="11"/>
  <c r="E29" i="11"/>
  <c r="D29" i="11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K31" i="13"/>
  <c r="J31" i="13"/>
  <c r="I31" i="13"/>
  <c r="H31" i="13"/>
  <c r="G31" i="13"/>
  <c r="F31" i="13"/>
  <c r="E31" i="13"/>
  <c r="D31" i="13"/>
  <c r="K30" i="13"/>
  <c r="J30" i="13"/>
  <c r="I30" i="13"/>
  <c r="H30" i="13"/>
  <c r="G30" i="13"/>
  <c r="F30" i="13"/>
  <c r="E30" i="13"/>
  <c r="D30" i="13"/>
  <c r="L29" i="13"/>
  <c r="K29" i="13"/>
  <c r="J29" i="13"/>
  <c r="I29" i="13"/>
  <c r="H29" i="13"/>
  <c r="G29" i="13"/>
  <c r="F29" i="13"/>
  <c r="E29" i="13"/>
  <c r="D29" i="13"/>
  <c r="E29" i="14"/>
  <c r="F29" i="14"/>
  <c r="G29" i="14"/>
  <c r="H29" i="14"/>
  <c r="I29" i="14"/>
  <c r="J29" i="14"/>
  <c r="K29" i="14"/>
  <c r="E30" i="14"/>
  <c r="F30" i="14"/>
  <c r="G30" i="14"/>
  <c r="H30" i="14"/>
  <c r="I30" i="14"/>
  <c r="J30" i="14"/>
  <c r="K30" i="14"/>
  <c r="L30" i="14"/>
  <c r="E31" i="14"/>
  <c r="F31" i="14"/>
  <c r="G31" i="14"/>
  <c r="H31" i="14"/>
  <c r="I31" i="14"/>
  <c r="J31" i="14"/>
  <c r="K31" i="14"/>
  <c r="L31" i="14"/>
  <c r="D31" i="14"/>
  <c r="D30" i="14"/>
  <c r="D29" i="14"/>
  <c r="D23" i="14"/>
  <c r="E23" i="14"/>
  <c r="F23" i="14"/>
  <c r="G23" i="14"/>
  <c r="H23" i="14"/>
  <c r="I23" i="14"/>
  <c r="J23" i="14"/>
  <c r="K23" i="14"/>
  <c r="L23" i="14"/>
  <c r="C23" i="14"/>
  <c r="D21" i="14"/>
  <c r="E21" i="14"/>
  <c r="F21" i="14"/>
  <c r="G21" i="14"/>
  <c r="H21" i="14"/>
  <c r="I21" i="14"/>
  <c r="J21" i="14"/>
  <c r="K21" i="14"/>
  <c r="L21" i="14"/>
  <c r="C21" i="14"/>
  <c r="D13" i="14"/>
  <c r="E13" i="14"/>
  <c r="F13" i="14"/>
  <c r="G13" i="14"/>
  <c r="H13" i="14"/>
  <c r="I13" i="14"/>
  <c r="J13" i="14"/>
  <c r="K13" i="14"/>
  <c r="L13" i="14"/>
  <c r="C13" i="14"/>
  <c r="D21" i="10" l="1"/>
  <c r="E21" i="10"/>
  <c r="F21" i="10"/>
  <c r="G21" i="10"/>
  <c r="H21" i="10"/>
  <c r="H23" i="10" s="1"/>
  <c r="I21" i="10"/>
  <c r="J21" i="10"/>
  <c r="K21" i="10"/>
  <c r="L21" i="10"/>
  <c r="C21" i="10"/>
  <c r="D13" i="10"/>
  <c r="E13" i="10"/>
  <c r="F13" i="10"/>
  <c r="G13" i="10"/>
  <c r="H13" i="10"/>
  <c r="I13" i="10"/>
  <c r="J13" i="10"/>
  <c r="K13" i="10"/>
  <c r="L13" i="10"/>
  <c r="C13" i="10"/>
  <c r="D21" i="1"/>
  <c r="D23" i="1" s="1"/>
  <c r="E21" i="1"/>
  <c r="F21" i="1"/>
  <c r="G21" i="1"/>
  <c r="H21" i="1"/>
  <c r="I21" i="1"/>
  <c r="J21" i="1"/>
  <c r="K21" i="1"/>
  <c r="C21" i="1"/>
  <c r="D13" i="1"/>
  <c r="E13" i="1"/>
  <c r="F13" i="1"/>
  <c r="F23" i="1" s="1"/>
  <c r="G13" i="1"/>
  <c r="H13" i="1"/>
  <c r="I13" i="1"/>
  <c r="J13" i="1"/>
  <c r="K13" i="1"/>
  <c r="C13" i="1"/>
  <c r="L23" i="10"/>
  <c r="C21" i="13"/>
  <c r="D21" i="13"/>
  <c r="E21" i="13"/>
  <c r="F21" i="13"/>
  <c r="G21" i="13"/>
  <c r="H21" i="13"/>
  <c r="I21" i="13"/>
  <c r="J21" i="13"/>
  <c r="K21" i="13"/>
  <c r="C13" i="13"/>
  <c r="D13" i="13"/>
  <c r="E13" i="13"/>
  <c r="F13" i="13"/>
  <c r="F23" i="13" s="1"/>
  <c r="G13" i="13"/>
  <c r="H13" i="13"/>
  <c r="H23" i="13" s="1"/>
  <c r="I13" i="13"/>
  <c r="J13" i="13"/>
  <c r="J23" i="13" s="1"/>
  <c r="K13" i="13"/>
  <c r="D13" i="12"/>
  <c r="E13" i="12"/>
  <c r="F13" i="12"/>
  <c r="G13" i="12"/>
  <c r="G23" i="12" s="1"/>
  <c r="H13" i="12"/>
  <c r="I13" i="12"/>
  <c r="J13" i="12"/>
  <c r="K13" i="12"/>
  <c r="K23" i="12" s="1"/>
  <c r="D21" i="12"/>
  <c r="E21" i="12"/>
  <c r="F21" i="12"/>
  <c r="G21" i="12"/>
  <c r="H21" i="12"/>
  <c r="I21" i="12"/>
  <c r="J21" i="12"/>
  <c r="K21" i="12"/>
  <c r="C13" i="11"/>
  <c r="D13" i="11"/>
  <c r="E13" i="11"/>
  <c r="F13" i="11"/>
  <c r="G13" i="11"/>
  <c r="H13" i="11"/>
  <c r="I13" i="11"/>
  <c r="J13" i="11"/>
  <c r="C21" i="11"/>
  <c r="D21" i="11"/>
  <c r="E21" i="11"/>
  <c r="F21" i="11"/>
  <c r="G21" i="11"/>
  <c r="H21" i="11"/>
  <c r="I21" i="11"/>
  <c r="J21" i="11"/>
  <c r="D23" i="10"/>
  <c r="K23" i="13" l="1"/>
  <c r="G23" i="13"/>
  <c r="C23" i="13"/>
  <c r="I23" i="13"/>
  <c r="F23" i="12"/>
  <c r="H23" i="12"/>
  <c r="D23" i="12"/>
  <c r="E23" i="13"/>
  <c r="D23" i="13"/>
  <c r="L31" i="13"/>
  <c r="J23" i="12"/>
  <c r="I23" i="12"/>
  <c r="E23" i="12"/>
  <c r="K23" i="10"/>
  <c r="G23" i="10"/>
  <c r="J23" i="10"/>
  <c r="F23" i="10"/>
  <c r="I23" i="10"/>
  <c r="E23" i="10"/>
  <c r="J23" i="1"/>
  <c r="I23" i="1"/>
  <c r="E23" i="1"/>
  <c r="H23" i="1"/>
  <c r="K23" i="1"/>
  <c r="G23" i="1"/>
  <c r="H31" i="12" l="1"/>
  <c r="D31" i="12"/>
  <c r="K31" i="12"/>
  <c r="G31" i="12"/>
  <c r="J31" i="12"/>
  <c r="F31" i="12"/>
  <c r="I31" i="12"/>
  <c r="E31" i="12"/>
</calcChain>
</file>

<file path=xl/sharedStrings.xml><?xml version="1.0" encoding="utf-8"?>
<sst xmlns="http://schemas.openxmlformats.org/spreadsheetml/2006/main" count="150" uniqueCount="25">
  <si>
    <t>PUBLIC</t>
  </si>
  <si>
    <t>PRIVE</t>
  </si>
  <si>
    <t>Académie de Nantes</t>
  </si>
  <si>
    <t>Les effectifs d'élèves en collège par niveau de formation et par secteur</t>
  </si>
  <si>
    <t>Niveau de formation</t>
  </si>
  <si>
    <t>TOTAL PUBLIC</t>
  </si>
  <si>
    <t>TOTAL PRIVE</t>
  </si>
  <si>
    <t>TOTAL COLLEGE</t>
  </si>
  <si>
    <t>TOTAL PUBLIC + PRIVE</t>
  </si>
  <si>
    <t>Secteur</t>
  </si>
  <si>
    <t>Effectifs d'élèves au collège par secteur en base 100</t>
  </si>
  <si>
    <t>Loire-Atlantique</t>
  </si>
  <si>
    <t>Maine-et-Loire</t>
  </si>
  <si>
    <t>Mayenne</t>
  </si>
  <si>
    <t>Sarthe</t>
  </si>
  <si>
    <t>Vendée</t>
  </si>
  <si>
    <t>SEGPA</t>
  </si>
  <si>
    <t>6EME</t>
  </si>
  <si>
    <t>5EME</t>
  </si>
  <si>
    <t>4EME</t>
  </si>
  <si>
    <t>3EME</t>
  </si>
  <si>
    <t>ULIS DIMA Relais autres</t>
  </si>
  <si>
    <t>ULIS, DIMA, Relais, autres</t>
  </si>
  <si>
    <t>Source : DEPP/BCP, univers "Elèves 2D formations détaillées" - Janvier 2020</t>
  </si>
  <si>
    <t>Champ : collèges publics et privés (sous contrat)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</si>
</sst>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1" fontId="4" fillId="4" borderId="0" xfId="0" applyNumberFormat="1" applyFont="1" applyFill="1" applyBorder="1" applyAlignment="1">
      <alignment vertical="center"/>
    </xf>
    <xf numFmtId="2" fontId="4" fillId="4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6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zoomScale="90" zoomScaleNormal="90" workbookViewId="0">
      <selection activeCell="F9" sqref="F9"/>
    </sheetView>
  </sheetViews>
  <sheetFormatPr baseColWidth="10" defaultRowHeight="12.75" x14ac:dyDescent="0.2"/>
  <cols>
    <col min="1" max="1" width="5.7109375" style="1" customWidth="1"/>
    <col min="2" max="2" width="19" style="9" customWidth="1"/>
    <col min="3" max="12" width="10.5703125" style="1" customWidth="1"/>
    <col min="13" max="16384" width="11.42578125" style="1"/>
  </cols>
  <sheetData>
    <row r="1" spans="1:13" ht="18" x14ac:dyDescent="0.2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3" s="9" customFormat="1" x14ac:dyDescent="0.2">
      <c r="B2" s="10"/>
      <c r="C2" s="7"/>
      <c r="D2" s="7"/>
      <c r="E2" s="7"/>
      <c r="F2" s="7"/>
      <c r="G2" s="7"/>
      <c r="H2" s="7"/>
      <c r="I2" s="7"/>
      <c r="J2" s="7"/>
      <c r="K2" s="8"/>
      <c r="L2" s="8"/>
    </row>
    <row r="3" spans="1:13" x14ac:dyDescent="0.2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5" spans="1:13" s="2" customFormat="1" ht="25.5" customHeight="1" x14ac:dyDescent="0.2">
      <c r="B5" s="21" t="s">
        <v>4</v>
      </c>
      <c r="C5" s="21">
        <v>2010</v>
      </c>
      <c r="D5" s="21">
        <v>2011</v>
      </c>
      <c r="E5" s="21">
        <v>2012</v>
      </c>
      <c r="F5" s="21">
        <v>2013</v>
      </c>
      <c r="G5" s="21">
        <v>2014</v>
      </c>
      <c r="H5" s="21">
        <v>2015</v>
      </c>
      <c r="I5" s="21">
        <v>2016</v>
      </c>
      <c r="J5" s="21">
        <v>2017</v>
      </c>
      <c r="K5" s="21">
        <v>2018</v>
      </c>
      <c r="L5" s="21">
        <v>2019</v>
      </c>
    </row>
    <row r="6" spans="1:13" x14ac:dyDescent="0.2">
      <c r="C6" s="3"/>
      <c r="D6" s="3"/>
      <c r="E6" s="3"/>
      <c r="F6" s="3"/>
      <c r="G6" s="3"/>
      <c r="H6" s="3"/>
      <c r="I6" s="3"/>
      <c r="J6" s="3"/>
      <c r="K6" s="3"/>
      <c r="L6" s="3"/>
    </row>
    <row r="7" spans="1:13" x14ac:dyDescent="0.2">
      <c r="B7" s="13" t="s">
        <v>17</v>
      </c>
      <c r="C7" s="14">
        <v>26087</v>
      </c>
      <c r="D7" s="15">
        <v>27583</v>
      </c>
      <c r="E7" s="15">
        <v>27546</v>
      </c>
      <c r="F7" s="15">
        <v>27111</v>
      </c>
      <c r="G7" s="15">
        <v>27104</v>
      </c>
      <c r="H7" s="15">
        <v>26962</v>
      </c>
      <c r="I7" s="15">
        <v>27021</v>
      </c>
      <c r="J7" s="15">
        <v>27881</v>
      </c>
      <c r="K7" s="15">
        <v>27819</v>
      </c>
      <c r="L7" s="15">
        <v>27773</v>
      </c>
      <c r="M7" s="3"/>
    </row>
    <row r="8" spans="1:13" x14ac:dyDescent="0.2">
      <c r="B8" s="13" t="s">
        <v>18</v>
      </c>
      <c r="C8" s="15">
        <v>25605</v>
      </c>
      <c r="D8" s="15">
        <v>25831</v>
      </c>
      <c r="E8" s="15">
        <v>27161</v>
      </c>
      <c r="F8" s="15">
        <v>27370</v>
      </c>
      <c r="G8" s="15">
        <v>26944</v>
      </c>
      <c r="H8" s="15">
        <v>27186</v>
      </c>
      <c r="I8" s="15">
        <v>26888</v>
      </c>
      <c r="J8" s="15">
        <v>27133</v>
      </c>
      <c r="K8" s="15">
        <v>27892</v>
      </c>
      <c r="L8" s="15">
        <v>27892</v>
      </c>
      <c r="M8" s="3"/>
    </row>
    <row r="9" spans="1:13" x14ac:dyDescent="0.2">
      <c r="B9" s="13" t="s">
        <v>19</v>
      </c>
      <c r="C9" s="15">
        <v>24871</v>
      </c>
      <c r="D9" s="15">
        <v>25215</v>
      </c>
      <c r="E9" s="15">
        <v>25494</v>
      </c>
      <c r="F9" s="15">
        <v>26936</v>
      </c>
      <c r="G9" s="15">
        <v>26973</v>
      </c>
      <c r="H9" s="15">
        <v>26551</v>
      </c>
      <c r="I9" s="15">
        <v>26822</v>
      </c>
      <c r="J9" s="15">
        <v>26763</v>
      </c>
      <c r="K9" s="15">
        <v>27108</v>
      </c>
      <c r="L9" s="15">
        <v>27797</v>
      </c>
      <c r="M9" s="3"/>
    </row>
    <row r="10" spans="1:13" x14ac:dyDescent="0.2">
      <c r="B10" s="13" t="s">
        <v>20</v>
      </c>
      <c r="C10" s="15">
        <v>22989</v>
      </c>
      <c r="D10" s="15">
        <v>23201</v>
      </c>
      <c r="E10" s="15">
        <v>23461</v>
      </c>
      <c r="F10" s="15">
        <v>24070</v>
      </c>
      <c r="G10" s="15">
        <v>25377</v>
      </c>
      <c r="H10" s="15">
        <v>25620</v>
      </c>
      <c r="I10" s="15">
        <v>25284</v>
      </c>
      <c r="J10" s="15">
        <v>25622</v>
      </c>
      <c r="K10" s="15">
        <v>25786</v>
      </c>
      <c r="L10" s="15">
        <v>26103</v>
      </c>
      <c r="M10" s="3"/>
    </row>
    <row r="11" spans="1:13" x14ac:dyDescent="0.2">
      <c r="B11" s="13" t="s">
        <v>16</v>
      </c>
      <c r="C11" s="15">
        <v>3840</v>
      </c>
      <c r="D11" s="15">
        <v>3843</v>
      </c>
      <c r="E11" s="15">
        <v>3858</v>
      </c>
      <c r="F11" s="15">
        <v>3894</v>
      </c>
      <c r="G11" s="15">
        <v>3832</v>
      </c>
      <c r="H11" s="15">
        <v>3786</v>
      </c>
      <c r="I11" s="15">
        <v>3775</v>
      </c>
      <c r="J11" s="15">
        <v>3643</v>
      </c>
      <c r="K11" s="15">
        <v>3751</v>
      </c>
      <c r="L11" s="15">
        <v>3911</v>
      </c>
    </row>
    <row r="12" spans="1:13" x14ac:dyDescent="0.2">
      <c r="B12" s="13" t="s">
        <v>22</v>
      </c>
      <c r="C12" s="15">
        <v>731</v>
      </c>
      <c r="D12" s="15">
        <v>896</v>
      </c>
      <c r="E12" s="15">
        <v>1138</v>
      </c>
      <c r="F12" s="15">
        <v>1244</v>
      </c>
      <c r="G12" s="15">
        <v>1363</v>
      </c>
      <c r="H12" s="15">
        <v>1484</v>
      </c>
      <c r="I12" s="15">
        <v>1474</v>
      </c>
      <c r="J12" s="15">
        <v>1428</v>
      </c>
      <c r="K12" s="15">
        <v>1520</v>
      </c>
      <c r="L12" s="15">
        <v>1591</v>
      </c>
    </row>
    <row r="13" spans="1:13" s="4" customFormat="1" x14ac:dyDescent="0.2">
      <c r="B13" s="16" t="s">
        <v>5</v>
      </c>
      <c r="C13" s="17">
        <f>SUM(C7:C12)</f>
        <v>104123</v>
      </c>
      <c r="D13" s="17">
        <f t="shared" ref="D13:K13" si="0">SUM(D7:D12)</f>
        <v>106569</v>
      </c>
      <c r="E13" s="17">
        <f t="shared" si="0"/>
        <v>108658</v>
      </c>
      <c r="F13" s="17">
        <f t="shared" si="0"/>
        <v>110625</v>
      </c>
      <c r="G13" s="17">
        <f t="shared" si="0"/>
        <v>111593</v>
      </c>
      <c r="H13" s="17">
        <f t="shared" si="0"/>
        <v>111589</v>
      </c>
      <c r="I13" s="17">
        <f t="shared" si="0"/>
        <v>111264</v>
      </c>
      <c r="J13" s="17">
        <f t="shared" si="0"/>
        <v>112470</v>
      </c>
      <c r="K13" s="17">
        <f t="shared" si="0"/>
        <v>113876</v>
      </c>
      <c r="L13" s="17">
        <f>SUM(L7:L12)</f>
        <v>115067</v>
      </c>
    </row>
    <row r="14" spans="1:13" x14ac:dyDescent="0.2">
      <c r="B14" s="13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3" x14ac:dyDescent="0.2">
      <c r="B15" s="13" t="s">
        <v>17</v>
      </c>
      <c r="C15" s="15">
        <v>19636</v>
      </c>
      <c r="D15" s="15">
        <v>20702</v>
      </c>
      <c r="E15" s="15">
        <v>20598</v>
      </c>
      <c r="F15" s="15">
        <v>20430</v>
      </c>
      <c r="G15" s="15">
        <v>20462</v>
      </c>
      <c r="H15" s="15">
        <v>20426</v>
      </c>
      <c r="I15" s="15">
        <v>20670</v>
      </c>
      <c r="J15" s="15">
        <v>21843</v>
      </c>
      <c r="K15" s="15">
        <v>21282</v>
      </c>
      <c r="L15" s="15">
        <v>21618</v>
      </c>
      <c r="M15" s="3"/>
    </row>
    <row r="16" spans="1:13" x14ac:dyDescent="0.2">
      <c r="B16" s="13" t="s">
        <v>18</v>
      </c>
      <c r="C16" s="15">
        <v>18743</v>
      </c>
      <c r="D16" s="15">
        <v>19062</v>
      </c>
      <c r="E16" s="15">
        <v>20158</v>
      </c>
      <c r="F16" s="15">
        <v>20056</v>
      </c>
      <c r="G16" s="15">
        <v>20107</v>
      </c>
      <c r="H16" s="15">
        <v>20190</v>
      </c>
      <c r="I16" s="15">
        <v>20456</v>
      </c>
      <c r="J16" s="15">
        <v>20710</v>
      </c>
      <c r="K16" s="15">
        <v>21743</v>
      </c>
      <c r="L16" s="15">
        <v>21296</v>
      </c>
      <c r="M16" s="3"/>
    </row>
    <row r="17" spans="2:13" x14ac:dyDescent="0.2">
      <c r="B17" s="13" t="s">
        <v>19</v>
      </c>
      <c r="C17" s="15">
        <v>18465</v>
      </c>
      <c r="D17" s="15">
        <v>18625</v>
      </c>
      <c r="E17" s="15">
        <v>18811</v>
      </c>
      <c r="F17" s="15">
        <v>19832</v>
      </c>
      <c r="G17" s="15">
        <v>19727</v>
      </c>
      <c r="H17" s="15">
        <v>19784</v>
      </c>
      <c r="I17" s="15">
        <v>19841</v>
      </c>
      <c r="J17" s="15">
        <v>19967</v>
      </c>
      <c r="K17" s="15">
        <v>20110</v>
      </c>
      <c r="L17" s="15">
        <v>21085</v>
      </c>
      <c r="M17" s="3"/>
    </row>
    <row r="18" spans="2:13" x14ac:dyDescent="0.2">
      <c r="B18" s="13" t="s">
        <v>20</v>
      </c>
      <c r="C18" s="15">
        <v>16973</v>
      </c>
      <c r="D18" s="15">
        <v>16822</v>
      </c>
      <c r="E18" s="15">
        <v>17137</v>
      </c>
      <c r="F18" s="15">
        <v>17465</v>
      </c>
      <c r="G18" s="15">
        <v>18405</v>
      </c>
      <c r="H18" s="15">
        <v>18422</v>
      </c>
      <c r="I18" s="15">
        <v>18823</v>
      </c>
      <c r="J18" s="15">
        <v>19051</v>
      </c>
      <c r="K18" s="15">
        <v>18917</v>
      </c>
      <c r="L18" s="15">
        <v>18975</v>
      </c>
      <c r="M18" s="3"/>
    </row>
    <row r="19" spans="2:13" x14ac:dyDescent="0.2">
      <c r="B19" s="13" t="s">
        <v>16</v>
      </c>
      <c r="C19" s="15">
        <v>1018</v>
      </c>
      <c r="D19" s="15">
        <v>1023</v>
      </c>
      <c r="E19" s="15">
        <v>1024</v>
      </c>
      <c r="F19" s="15">
        <v>1029</v>
      </c>
      <c r="G19" s="15">
        <v>1007</v>
      </c>
      <c r="H19" s="15">
        <v>982</v>
      </c>
      <c r="I19" s="15">
        <v>960</v>
      </c>
      <c r="J19" s="15">
        <v>959</v>
      </c>
      <c r="K19" s="15">
        <v>950</v>
      </c>
      <c r="L19" s="15">
        <v>1029</v>
      </c>
    </row>
    <row r="20" spans="2:13" x14ac:dyDescent="0.2">
      <c r="B20" s="13" t="s">
        <v>22</v>
      </c>
      <c r="C20" s="15">
        <v>265</v>
      </c>
      <c r="D20" s="15">
        <v>281</v>
      </c>
      <c r="E20" s="15">
        <v>358</v>
      </c>
      <c r="F20" s="15">
        <v>348</v>
      </c>
      <c r="G20" s="15">
        <v>443</v>
      </c>
      <c r="H20" s="15">
        <v>460</v>
      </c>
      <c r="I20" s="15">
        <v>468</v>
      </c>
      <c r="J20" s="15">
        <v>439</v>
      </c>
      <c r="K20" s="15">
        <v>505</v>
      </c>
      <c r="L20" s="15">
        <v>453</v>
      </c>
    </row>
    <row r="21" spans="2:13" s="4" customFormat="1" x14ac:dyDescent="0.2">
      <c r="B21" s="16" t="s">
        <v>6</v>
      </c>
      <c r="C21" s="17">
        <f>SUM(C15:C20)</f>
        <v>75100</v>
      </c>
      <c r="D21" s="17">
        <f t="shared" ref="D21:K21" si="1">SUM(D15:D20)</f>
        <v>76515</v>
      </c>
      <c r="E21" s="17">
        <f t="shared" si="1"/>
        <v>78086</v>
      </c>
      <c r="F21" s="17">
        <f t="shared" si="1"/>
        <v>79160</v>
      </c>
      <c r="G21" s="17">
        <f t="shared" si="1"/>
        <v>80151</v>
      </c>
      <c r="H21" s="17">
        <f t="shared" si="1"/>
        <v>80264</v>
      </c>
      <c r="I21" s="17">
        <f t="shared" si="1"/>
        <v>81218</v>
      </c>
      <c r="J21" s="17">
        <f t="shared" si="1"/>
        <v>82969</v>
      </c>
      <c r="K21" s="17">
        <f t="shared" si="1"/>
        <v>83507</v>
      </c>
      <c r="L21" s="17">
        <f>SUM(L15:L20)</f>
        <v>84456</v>
      </c>
    </row>
    <row r="22" spans="2:13" x14ac:dyDescent="0.2">
      <c r="B22" s="13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2:13" x14ac:dyDescent="0.2">
      <c r="B23" s="18" t="s">
        <v>7</v>
      </c>
      <c r="C23" s="19">
        <f>C13+C21</f>
        <v>179223</v>
      </c>
      <c r="D23" s="19">
        <f t="shared" ref="D23:K23" si="2">D13+D21</f>
        <v>183084</v>
      </c>
      <c r="E23" s="19">
        <f t="shared" si="2"/>
        <v>186744</v>
      </c>
      <c r="F23" s="19">
        <f t="shared" si="2"/>
        <v>189785</v>
      </c>
      <c r="G23" s="19">
        <f t="shared" si="2"/>
        <v>191744</v>
      </c>
      <c r="H23" s="19">
        <f t="shared" si="2"/>
        <v>191853</v>
      </c>
      <c r="I23" s="19">
        <f t="shared" si="2"/>
        <v>192482</v>
      </c>
      <c r="J23" s="19">
        <f t="shared" si="2"/>
        <v>195439</v>
      </c>
      <c r="K23" s="19">
        <f t="shared" si="2"/>
        <v>197383</v>
      </c>
      <c r="L23" s="19">
        <f>L13+L21</f>
        <v>199523</v>
      </c>
    </row>
    <row r="24" spans="2:13" x14ac:dyDescent="0.2">
      <c r="B24" s="13"/>
      <c r="C24" s="13"/>
      <c r="D24" s="13"/>
      <c r="E24" s="13"/>
      <c r="F24" s="13"/>
      <c r="G24" s="13"/>
      <c r="H24" s="13"/>
      <c r="I24" s="13"/>
      <c r="J24" s="13"/>
      <c r="K24" s="15"/>
      <c r="L24" s="15"/>
    </row>
    <row r="25" spans="2:13" x14ac:dyDescent="0.2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3" x14ac:dyDescent="0.2">
      <c r="B26" s="20" t="s">
        <v>10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3" x14ac:dyDescent="0.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3" x14ac:dyDescent="0.2">
      <c r="B28" s="21" t="s">
        <v>9</v>
      </c>
      <c r="C28" s="21">
        <v>2010</v>
      </c>
      <c r="D28" s="21">
        <v>2011</v>
      </c>
      <c r="E28" s="21">
        <v>2012</v>
      </c>
      <c r="F28" s="21">
        <v>2013</v>
      </c>
      <c r="G28" s="21">
        <v>2014</v>
      </c>
      <c r="H28" s="21">
        <v>2015</v>
      </c>
      <c r="I28" s="21">
        <v>2016</v>
      </c>
      <c r="J28" s="21">
        <v>2017</v>
      </c>
      <c r="K28" s="21">
        <v>2018</v>
      </c>
      <c r="L28" s="21">
        <v>2019</v>
      </c>
    </row>
    <row r="29" spans="2:13" x14ac:dyDescent="0.2">
      <c r="B29" s="13" t="s">
        <v>0</v>
      </c>
      <c r="C29" s="22">
        <v>100</v>
      </c>
      <c r="D29" s="23">
        <f>D13/$C13*100</f>
        <v>102.34914476148403</v>
      </c>
      <c r="E29" s="23">
        <f>E13/$C13*100</f>
        <v>104.35542579449306</v>
      </c>
      <c r="F29" s="23">
        <f t="shared" ref="F29:L29" si="3">F13/$C13*100</f>
        <v>106.24453771020812</v>
      </c>
      <c r="G29" s="23">
        <f t="shared" si="3"/>
        <v>107.17420742775371</v>
      </c>
      <c r="H29" s="23">
        <f t="shared" si="3"/>
        <v>107.17036581735064</v>
      </c>
      <c r="I29" s="23">
        <f t="shared" si="3"/>
        <v>106.85823497210029</v>
      </c>
      <c r="J29" s="23">
        <f t="shared" si="3"/>
        <v>108.01648050862921</v>
      </c>
      <c r="K29" s="23">
        <f t="shared" si="3"/>
        <v>109.36680656531217</v>
      </c>
      <c r="L29" s="23">
        <f t="shared" si="3"/>
        <v>110.51064606282954</v>
      </c>
    </row>
    <row r="30" spans="2:13" x14ac:dyDescent="0.2">
      <c r="B30" s="13" t="s">
        <v>1</v>
      </c>
      <c r="C30" s="22">
        <v>100</v>
      </c>
      <c r="D30" s="23">
        <f>D21/$C21*100</f>
        <v>101.88415446071903</v>
      </c>
      <c r="E30" s="23">
        <f>E21/$C21*100</f>
        <v>103.97603195739013</v>
      </c>
      <c r="F30" s="23">
        <f t="shared" ref="F30:L30" si="4">F21/$C21*100</f>
        <v>105.40612516644474</v>
      </c>
      <c r="G30" s="23">
        <f t="shared" si="4"/>
        <v>106.72569906790945</v>
      </c>
      <c r="H30" s="23">
        <f t="shared" si="4"/>
        <v>106.87616511318242</v>
      </c>
      <c r="I30" s="23">
        <f t="shared" si="4"/>
        <v>108.14647137150466</v>
      </c>
      <c r="J30" s="23">
        <f t="shared" si="4"/>
        <v>110.47802929427431</v>
      </c>
      <c r="K30" s="23">
        <f t="shared" si="4"/>
        <v>111.19440745672438</v>
      </c>
      <c r="L30" s="23">
        <f t="shared" si="4"/>
        <v>112.45805592543276</v>
      </c>
    </row>
    <row r="31" spans="2:13" x14ac:dyDescent="0.2">
      <c r="B31" s="24" t="s">
        <v>8</v>
      </c>
      <c r="C31" s="25">
        <v>100</v>
      </c>
      <c r="D31" s="26">
        <f>D23/$C23*100</f>
        <v>102.1542993923771</v>
      </c>
      <c r="E31" s="26">
        <f>E23/$C23*100</f>
        <v>104.19644800053564</v>
      </c>
      <c r="F31" s="26">
        <f t="shared" ref="F31:K31" si="5">F23/$C23*100</f>
        <v>105.89321683042914</v>
      </c>
      <c r="G31" s="26">
        <f t="shared" si="5"/>
        <v>106.9862685034845</v>
      </c>
      <c r="H31" s="26">
        <f t="shared" si="5"/>
        <v>107.04708659044877</v>
      </c>
      <c r="I31" s="26">
        <f t="shared" si="5"/>
        <v>107.39804600971974</v>
      </c>
      <c r="J31" s="26">
        <f t="shared" si="5"/>
        <v>109.04794585516369</v>
      </c>
      <c r="K31" s="26">
        <f t="shared" si="5"/>
        <v>110.13262806671018</v>
      </c>
      <c r="L31" s="26">
        <f>L23/$C23*100</f>
        <v>111.32667124197229</v>
      </c>
    </row>
    <row r="33" spans="2:2" x14ac:dyDescent="0.2">
      <c r="B33" s="5" t="s">
        <v>23</v>
      </c>
    </row>
    <row r="34" spans="2:2" x14ac:dyDescent="0.2">
      <c r="B34" s="6" t="s">
        <v>24</v>
      </c>
    </row>
  </sheetData>
  <mergeCells count="2">
    <mergeCell ref="A3:K3"/>
    <mergeCell ref="A1:K1"/>
  </mergeCells>
  <printOptions horizontalCentered="1"/>
  <pageMargins left="0.70866141732283472" right="0.70866141732283472" top="0.74803149606299213" bottom="0.86614173228346458" header="0.31496062992125984" footer="0.31496062992125984"/>
  <pageSetup paperSize="9" fitToHeight="0" orientation="landscape" r:id="rId1"/>
  <headerFooter scaleWithDoc="0">
    <oddHeader>&amp;RAcadémie de Nantes
Rectorat</oddHeader>
    <oddFooter>&amp;L&amp;G&amp;RMàj le 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="90" zoomScaleNormal="90" workbookViewId="0">
      <selection activeCell="E9" sqref="E9"/>
    </sheetView>
  </sheetViews>
  <sheetFormatPr baseColWidth="10" defaultRowHeight="12.75" x14ac:dyDescent="0.2"/>
  <cols>
    <col min="1" max="1" width="5.7109375" style="1" customWidth="1"/>
    <col min="2" max="2" width="24.7109375" style="1" customWidth="1"/>
    <col min="3" max="10" width="10.7109375" style="1" customWidth="1"/>
    <col min="11" max="12" width="9.7109375" style="1" customWidth="1"/>
    <col min="13" max="16384" width="11.42578125" style="1"/>
  </cols>
  <sheetData>
    <row r="1" spans="1:13" ht="18" x14ac:dyDescent="0.2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3" s="9" customFormat="1" x14ac:dyDescent="0.2">
      <c r="B2" s="7"/>
      <c r="C2" s="7"/>
      <c r="D2" s="7"/>
      <c r="E2" s="7"/>
      <c r="F2" s="7"/>
      <c r="G2" s="7"/>
      <c r="H2" s="7"/>
      <c r="I2" s="7"/>
      <c r="J2" s="7"/>
      <c r="K2" s="8"/>
      <c r="L2" s="8"/>
    </row>
    <row r="3" spans="1:13" x14ac:dyDescent="0.2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5" spans="1:13" s="2" customFormat="1" ht="25.5" customHeight="1" x14ac:dyDescent="0.2">
      <c r="B5" s="21" t="s">
        <v>4</v>
      </c>
      <c r="C5" s="21">
        <v>2010</v>
      </c>
      <c r="D5" s="21">
        <v>2011</v>
      </c>
      <c r="E5" s="21">
        <v>2012</v>
      </c>
      <c r="F5" s="21">
        <v>2013</v>
      </c>
      <c r="G5" s="21">
        <v>2014</v>
      </c>
      <c r="H5" s="21">
        <v>2015</v>
      </c>
      <c r="I5" s="21">
        <v>2016</v>
      </c>
      <c r="J5" s="21">
        <v>2017</v>
      </c>
      <c r="K5" s="21">
        <v>2018</v>
      </c>
      <c r="L5" s="21">
        <v>2019</v>
      </c>
    </row>
    <row r="6" spans="1:13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3" x14ac:dyDescent="0.2">
      <c r="B7" s="27" t="s">
        <v>17</v>
      </c>
      <c r="C7" s="28">
        <v>9492</v>
      </c>
      <c r="D7" s="28">
        <v>9928</v>
      </c>
      <c r="E7" s="28">
        <v>10035</v>
      </c>
      <c r="F7" s="28">
        <v>10007</v>
      </c>
      <c r="G7" s="28">
        <v>9843</v>
      </c>
      <c r="H7" s="28">
        <v>9983</v>
      </c>
      <c r="I7" s="28">
        <v>10041</v>
      </c>
      <c r="J7" s="28">
        <v>10603</v>
      </c>
      <c r="K7" s="28">
        <v>10776</v>
      </c>
      <c r="L7" s="28">
        <v>10855</v>
      </c>
    </row>
    <row r="8" spans="1:13" x14ac:dyDescent="0.2">
      <c r="B8" s="27" t="s">
        <v>18</v>
      </c>
      <c r="C8" s="28">
        <v>9271</v>
      </c>
      <c r="D8" s="28">
        <v>9484</v>
      </c>
      <c r="E8" s="28">
        <v>9806</v>
      </c>
      <c r="F8" s="28">
        <v>10021</v>
      </c>
      <c r="G8" s="28">
        <v>9985</v>
      </c>
      <c r="H8" s="28">
        <v>9912</v>
      </c>
      <c r="I8" s="28">
        <v>10038</v>
      </c>
      <c r="J8" s="28">
        <v>10147</v>
      </c>
      <c r="K8" s="28">
        <v>10616</v>
      </c>
      <c r="L8" s="28">
        <v>10766</v>
      </c>
    </row>
    <row r="9" spans="1:13" x14ac:dyDescent="0.2">
      <c r="B9" s="27" t="s">
        <v>19</v>
      </c>
      <c r="C9" s="28">
        <v>8875</v>
      </c>
      <c r="D9" s="28">
        <v>9189</v>
      </c>
      <c r="E9" s="28">
        <v>9469</v>
      </c>
      <c r="F9" s="28">
        <v>9844</v>
      </c>
      <c r="G9" s="28">
        <v>9958</v>
      </c>
      <c r="H9" s="28">
        <v>9973</v>
      </c>
      <c r="I9" s="28">
        <v>9871</v>
      </c>
      <c r="J9" s="28">
        <v>10094</v>
      </c>
      <c r="K9" s="28">
        <v>10240</v>
      </c>
      <c r="L9" s="28">
        <v>10596</v>
      </c>
    </row>
    <row r="10" spans="1:13" x14ac:dyDescent="0.2">
      <c r="B10" s="27" t="s">
        <v>20</v>
      </c>
      <c r="C10" s="28">
        <v>8304</v>
      </c>
      <c r="D10" s="28">
        <v>8361</v>
      </c>
      <c r="E10" s="28">
        <v>8698</v>
      </c>
      <c r="F10" s="28">
        <v>9057</v>
      </c>
      <c r="G10" s="28">
        <v>9367</v>
      </c>
      <c r="H10" s="28">
        <v>9547</v>
      </c>
      <c r="I10" s="28">
        <v>9648</v>
      </c>
      <c r="J10" s="28">
        <v>9619</v>
      </c>
      <c r="K10" s="28">
        <v>9953</v>
      </c>
      <c r="L10" s="28">
        <v>10070</v>
      </c>
    </row>
    <row r="11" spans="1:13" x14ac:dyDescent="0.2">
      <c r="B11" s="27" t="s">
        <v>16</v>
      </c>
      <c r="C11" s="28">
        <v>1413</v>
      </c>
      <c r="D11" s="28">
        <v>1410</v>
      </c>
      <c r="E11" s="28">
        <v>1361</v>
      </c>
      <c r="F11" s="28">
        <v>1377</v>
      </c>
      <c r="G11" s="28">
        <v>1380</v>
      </c>
      <c r="H11" s="28">
        <v>1371</v>
      </c>
      <c r="I11" s="28">
        <v>1386</v>
      </c>
      <c r="J11" s="28">
        <v>1309</v>
      </c>
      <c r="K11" s="28">
        <v>1304</v>
      </c>
      <c r="L11" s="28">
        <v>1355</v>
      </c>
    </row>
    <row r="12" spans="1:13" x14ac:dyDescent="0.2">
      <c r="B12" s="27" t="s">
        <v>21</v>
      </c>
      <c r="C12" s="28">
        <v>193</v>
      </c>
      <c r="D12" s="28">
        <v>298</v>
      </c>
      <c r="E12" s="28">
        <v>364</v>
      </c>
      <c r="F12" s="28">
        <v>436</v>
      </c>
      <c r="G12" s="28">
        <v>496</v>
      </c>
      <c r="H12" s="28">
        <v>551</v>
      </c>
      <c r="I12" s="28">
        <v>551</v>
      </c>
      <c r="J12" s="28">
        <v>547</v>
      </c>
      <c r="K12" s="28">
        <v>577</v>
      </c>
      <c r="L12" s="28">
        <v>621</v>
      </c>
    </row>
    <row r="13" spans="1:13" s="4" customFormat="1" x14ac:dyDescent="0.2">
      <c r="B13" s="16" t="s">
        <v>5</v>
      </c>
      <c r="C13" s="17">
        <f>SUM(C7:C12)</f>
        <v>37548</v>
      </c>
      <c r="D13" s="17">
        <f t="shared" ref="D13:L13" si="0">SUM(D7:D12)</f>
        <v>38670</v>
      </c>
      <c r="E13" s="17">
        <f t="shared" si="0"/>
        <v>39733</v>
      </c>
      <c r="F13" s="17">
        <f t="shared" si="0"/>
        <v>40742</v>
      </c>
      <c r="G13" s="17">
        <f t="shared" si="0"/>
        <v>41029</v>
      </c>
      <c r="H13" s="17">
        <f t="shared" si="0"/>
        <v>41337</v>
      </c>
      <c r="I13" s="17">
        <f t="shared" si="0"/>
        <v>41535</v>
      </c>
      <c r="J13" s="17">
        <f t="shared" si="0"/>
        <v>42319</v>
      </c>
      <c r="K13" s="17">
        <f t="shared" si="0"/>
        <v>43466</v>
      </c>
      <c r="L13" s="17">
        <f t="shared" si="0"/>
        <v>44263</v>
      </c>
    </row>
    <row r="14" spans="1:13" x14ac:dyDescent="0.2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3" x14ac:dyDescent="0.2">
      <c r="B15" s="27" t="s">
        <v>17</v>
      </c>
      <c r="C15" s="28">
        <v>7152</v>
      </c>
      <c r="D15" s="28">
        <v>7601</v>
      </c>
      <c r="E15" s="28">
        <v>7470</v>
      </c>
      <c r="F15" s="28">
        <v>7471</v>
      </c>
      <c r="G15" s="28">
        <v>7432</v>
      </c>
      <c r="H15" s="28">
        <v>7388</v>
      </c>
      <c r="I15" s="28">
        <v>7513</v>
      </c>
      <c r="J15" s="28">
        <v>7765</v>
      </c>
      <c r="K15" s="28">
        <v>7686</v>
      </c>
      <c r="L15" s="28">
        <v>7857</v>
      </c>
      <c r="M15" s="3"/>
    </row>
    <row r="16" spans="1:13" x14ac:dyDescent="0.2">
      <c r="B16" s="27" t="s">
        <v>18</v>
      </c>
      <c r="C16" s="28">
        <v>6794</v>
      </c>
      <c r="D16" s="28">
        <v>6831</v>
      </c>
      <c r="E16" s="28">
        <v>7303</v>
      </c>
      <c r="F16" s="28">
        <v>7227</v>
      </c>
      <c r="G16" s="28">
        <v>7294</v>
      </c>
      <c r="H16" s="28">
        <v>7340</v>
      </c>
      <c r="I16" s="28">
        <v>7382</v>
      </c>
      <c r="J16" s="28">
        <v>7523</v>
      </c>
      <c r="K16" s="28">
        <v>7730</v>
      </c>
      <c r="L16" s="28">
        <v>7745</v>
      </c>
      <c r="M16" s="3"/>
    </row>
    <row r="17" spans="2:13" x14ac:dyDescent="0.2">
      <c r="B17" s="27" t="s">
        <v>19</v>
      </c>
      <c r="C17" s="28">
        <v>6829</v>
      </c>
      <c r="D17" s="28">
        <v>6831</v>
      </c>
      <c r="E17" s="28">
        <v>6851</v>
      </c>
      <c r="F17" s="28">
        <v>7244</v>
      </c>
      <c r="G17" s="28">
        <v>7164</v>
      </c>
      <c r="H17" s="28">
        <v>7191</v>
      </c>
      <c r="I17" s="28">
        <v>7209</v>
      </c>
      <c r="J17" s="28">
        <v>7212</v>
      </c>
      <c r="K17" s="28">
        <v>7282</v>
      </c>
      <c r="L17" s="28">
        <v>7481</v>
      </c>
      <c r="M17" s="3"/>
    </row>
    <row r="18" spans="2:13" x14ac:dyDescent="0.2">
      <c r="B18" s="27" t="s">
        <v>20</v>
      </c>
      <c r="C18" s="28">
        <v>6242</v>
      </c>
      <c r="D18" s="28">
        <v>6184</v>
      </c>
      <c r="E18" s="28">
        <v>6287</v>
      </c>
      <c r="F18" s="28">
        <v>6413</v>
      </c>
      <c r="G18" s="28">
        <v>6804</v>
      </c>
      <c r="H18" s="28">
        <v>6771</v>
      </c>
      <c r="I18" s="28">
        <v>6884</v>
      </c>
      <c r="J18" s="28">
        <v>7044</v>
      </c>
      <c r="K18" s="28">
        <v>6921</v>
      </c>
      <c r="L18" s="28">
        <v>7029</v>
      </c>
      <c r="M18" s="3"/>
    </row>
    <row r="19" spans="2:13" x14ac:dyDescent="0.2">
      <c r="B19" s="27" t="s">
        <v>16</v>
      </c>
      <c r="C19" s="28">
        <v>214</v>
      </c>
      <c r="D19" s="28">
        <v>236</v>
      </c>
      <c r="E19" s="28">
        <v>230</v>
      </c>
      <c r="F19" s="28">
        <v>214</v>
      </c>
      <c r="G19" s="28">
        <v>222</v>
      </c>
      <c r="H19" s="28">
        <v>206</v>
      </c>
      <c r="I19" s="28">
        <v>212</v>
      </c>
      <c r="J19" s="28">
        <v>220</v>
      </c>
      <c r="K19" s="28">
        <v>218</v>
      </c>
      <c r="L19" s="28">
        <v>219</v>
      </c>
    </row>
    <row r="20" spans="2:13" x14ac:dyDescent="0.2">
      <c r="B20" s="27" t="s">
        <v>21</v>
      </c>
      <c r="C20" s="28">
        <v>59</v>
      </c>
      <c r="D20" s="28">
        <v>69</v>
      </c>
      <c r="E20" s="28">
        <v>106</v>
      </c>
      <c r="F20" s="28">
        <v>104</v>
      </c>
      <c r="G20" s="28">
        <v>132</v>
      </c>
      <c r="H20" s="28">
        <v>137</v>
      </c>
      <c r="I20" s="28">
        <v>128</v>
      </c>
      <c r="J20" s="28">
        <v>121</v>
      </c>
      <c r="K20" s="28">
        <v>126</v>
      </c>
      <c r="L20" s="28">
        <v>131</v>
      </c>
    </row>
    <row r="21" spans="2:13" s="4" customFormat="1" x14ac:dyDescent="0.2">
      <c r="B21" s="16" t="s">
        <v>6</v>
      </c>
      <c r="C21" s="17">
        <f>SUM(C15:C20)</f>
        <v>27290</v>
      </c>
      <c r="D21" s="17">
        <f t="shared" ref="D21:L21" si="1">SUM(D15:D20)</f>
        <v>27752</v>
      </c>
      <c r="E21" s="17">
        <f t="shared" si="1"/>
        <v>28247</v>
      </c>
      <c r="F21" s="17">
        <f t="shared" si="1"/>
        <v>28673</v>
      </c>
      <c r="G21" s="17">
        <f t="shared" si="1"/>
        <v>29048</v>
      </c>
      <c r="H21" s="17">
        <f t="shared" si="1"/>
        <v>29033</v>
      </c>
      <c r="I21" s="17">
        <f t="shared" si="1"/>
        <v>29328</v>
      </c>
      <c r="J21" s="17">
        <f t="shared" si="1"/>
        <v>29885</v>
      </c>
      <c r="K21" s="17">
        <f t="shared" si="1"/>
        <v>29963</v>
      </c>
      <c r="L21" s="17">
        <f t="shared" si="1"/>
        <v>30462</v>
      </c>
    </row>
    <row r="22" spans="2:13" x14ac:dyDescent="0.2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2:13" x14ac:dyDescent="0.2">
      <c r="B23" s="18" t="s">
        <v>7</v>
      </c>
      <c r="C23" s="19">
        <f>C13+C21</f>
        <v>64838</v>
      </c>
      <c r="D23" s="19">
        <f t="shared" ref="D23:K23" si="2">D13+D21</f>
        <v>66422</v>
      </c>
      <c r="E23" s="19">
        <f t="shared" si="2"/>
        <v>67980</v>
      </c>
      <c r="F23" s="19">
        <f t="shared" si="2"/>
        <v>69415</v>
      </c>
      <c r="G23" s="19">
        <f t="shared" si="2"/>
        <v>70077</v>
      </c>
      <c r="H23" s="19">
        <f t="shared" si="2"/>
        <v>70370</v>
      </c>
      <c r="I23" s="19">
        <f t="shared" si="2"/>
        <v>70863</v>
      </c>
      <c r="J23" s="19">
        <f t="shared" si="2"/>
        <v>72204</v>
      </c>
      <c r="K23" s="19">
        <f t="shared" si="2"/>
        <v>73429</v>
      </c>
      <c r="L23" s="19">
        <f t="shared" ref="L23" si="3">L13+L21</f>
        <v>74725</v>
      </c>
    </row>
    <row r="24" spans="2:13" x14ac:dyDescent="0.2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2:13" x14ac:dyDescent="0.2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2:13" x14ac:dyDescent="0.2">
      <c r="B26" s="20" t="s">
        <v>10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2:13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2:13" x14ac:dyDescent="0.2">
      <c r="B28" s="21" t="s">
        <v>9</v>
      </c>
      <c r="C28" s="21">
        <v>2010</v>
      </c>
      <c r="D28" s="21">
        <v>2011</v>
      </c>
      <c r="E28" s="21">
        <v>2012</v>
      </c>
      <c r="F28" s="21">
        <v>2013</v>
      </c>
      <c r="G28" s="21">
        <v>2014</v>
      </c>
      <c r="H28" s="21">
        <v>2015</v>
      </c>
      <c r="I28" s="21">
        <v>2016</v>
      </c>
      <c r="J28" s="21">
        <v>2017</v>
      </c>
      <c r="K28" s="21">
        <v>2018</v>
      </c>
      <c r="L28" s="21">
        <v>2019</v>
      </c>
    </row>
    <row r="29" spans="2:13" x14ac:dyDescent="0.2">
      <c r="B29" s="27" t="s">
        <v>0</v>
      </c>
      <c r="C29" s="29">
        <v>100</v>
      </c>
      <c r="D29" s="29">
        <f>D13/$C13*100</f>
        <v>102.98817513582614</v>
      </c>
      <c r="E29" s="29">
        <f t="shared" ref="E29:L29" si="4">E13/$C13*100</f>
        <v>105.81921806754022</v>
      </c>
      <c r="F29" s="29">
        <f t="shared" si="4"/>
        <v>108.5064450836263</v>
      </c>
      <c r="G29" s="30">
        <f t="shared" si="4"/>
        <v>109.27080004261211</v>
      </c>
      <c r="H29" s="29">
        <f t="shared" si="4"/>
        <v>110.09108341323106</v>
      </c>
      <c r="I29" s="29">
        <f t="shared" si="4"/>
        <v>110.61840843720039</v>
      </c>
      <c r="J29" s="29">
        <f t="shared" si="4"/>
        <v>112.70640247150314</v>
      </c>
      <c r="K29" s="29">
        <f t="shared" si="4"/>
        <v>115.76115904974966</v>
      </c>
      <c r="L29" s="29">
        <f t="shared" si="4"/>
        <v>117.88377543411102</v>
      </c>
    </row>
    <row r="30" spans="2:13" x14ac:dyDescent="0.2">
      <c r="B30" s="27" t="s">
        <v>1</v>
      </c>
      <c r="C30" s="29">
        <v>100</v>
      </c>
      <c r="D30" s="29">
        <f>D21/$C21*100</f>
        <v>101.69292781238548</v>
      </c>
      <c r="E30" s="29">
        <f t="shared" ref="E30:L30" si="5">E21/$C21*100</f>
        <v>103.50677903994136</v>
      </c>
      <c r="F30" s="29">
        <f t="shared" si="5"/>
        <v>105.0677903994137</v>
      </c>
      <c r="G30" s="29">
        <f t="shared" si="5"/>
        <v>106.44192011725906</v>
      </c>
      <c r="H30" s="29">
        <f t="shared" si="5"/>
        <v>106.38695492854526</v>
      </c>
      <c r="I30" s="29">
        <f t="shared" si="5"/>
        <v>107.46793697325027</v>
      </c>
      <c r="J30" s="29">
        <f t="shared" si="5"/>
        <v>109.50897764748993</v>
      </c>
      <c r="K30" s="29">
        <f t="shared" si="5"/>
        <v>109.79479662880176</v>
      </c>
      <c r="L30" s="29">
        <f t="shared" si="5"/>
        <v>111.62330524001464</v>
      </c>
    </row>
    <row r="31" spans="2:13" x14ac:dyDescent="0.2">
      <c r="B31" s="18" t="s">
        <v>8</v>
      </c>
      <c r="C31" s="26">
        <v>100</v>
      </c>
      <c r="D31" s="26">
        <f>D23/$C23*100</f>
        <v>102.44301181405966</v>
      </c>
      <c r="E31" s="26">
        <f>E23/$C23*100</f>
        <v>104.84592368672692</v>
      </c>
      <c r="F31" s="26">
        <f t="shared" ref="F31:L31" si="6">F23/$C23*100</f>
        <v>107.0591319904994</v>
      </c>
      <c r="G31" s="26">
        <f t="shared" si="6"/>
        <v>108.08013819056725</v>
      </c>
      <c r="H31" s="26">
        <f t="shared" si="6"/>
        <v>108.53203368395077</v>
      </c>
      <c r="I31" s="26">
        <f t="shared" si="6"/>
        <v>109.29239026496806</v>
      </c>
      <c r="J31" s="26">
        <f t="shared" si="6"/>
        <v>111.36062185755267</v>
      </c>
      <c r="K31" s="26">
        <f t="shared" si="6"/>
        <v>113.24994601930966</v>
      </c>
      <c r="L31" s="26">
        <f t="shared" si="6"/>
        <v>115.24877386717665</v>
      </c>
    </row>
    <row r="33" spans="2:2" x14ac:dyDescent="0.2">
      <c r="B33" s="5" t="s">
        <v>23</v>
      </c>
    </row>
    <row r="34" spans="2:2" x14ac:dyDescent="0.2">
      <c r="B34" s="6" t="s">
        <v>24</v>
      </c>
    </row>
  </sheetData>
  <mergeCells count="2">
    <mergeCell ref="A3:K3"/>
    <mergeCell ref="A1:K1"/>
  </mergeCells>
  <printOptions horizontalCentered="1"/>
  <pageMargins left="0.70866141732283472" right="0.70866141732283472" top="0.74803149606299213" bottom="0.86614173228346458" header="0.31496062992125984" footer="0.31496062992125984"/>
  <pageSetup paperSize="9" scale="98" fitToHeight="0" orientation="landscape" r:id="rId1"/>
  <headerFooter scaleWithDoc="0">
    <oddHeader>&amp;RAcadémie de Nantes
Rectorat</oddHeader>
    <oddFooter>&amp;L&amp;G&amp;RMàj le &amp;D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="90" zoomScaleNormal="90" workbookViewId="0">
      <selection activeCell="E9" sqref="E9"/>
    </sheetView>
  </sheetViews>
  <sheetFormatPr baseColWidth="10" defaultRowHeight="12.75" x14ac:dyDescent="0.2"/>
  <cols>
    <col min="1" max="1" width="5.7109375" style="1" customWidth="1"/>
    <col min="2" max="2" width="24.7109375" style="1" customWidth="1"/>
    <col min="3" max="10" width="10.7109375" style="1" customWidth="1"/>
    <col min="11" max="12" width="11.42578125" style="1" customWidth="1"/>
    <col min="13" max="16384" width="11.42578125" style="1"/>
  </cols>
  <sheetData>
    <row r="1" spans="1:13" ht="18" x14ac:dyDescent="0.2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3" s="9" customFormat="1" x14ac:dyDescent="0.2">
      <c r="B2" s="7"/>
      <c r="C2" s="7"/>
      <c r="D2" s="7"/>
      <c r="E2" s="7"/>
      <c r="F2" s="7"/>
      <c r="G2" s="7"/>
      <c r="H2" s="7"/>
      <c r="I2" s="7"/>
      <c r="J2" s="7"/>
      <c r="K2" s="8"/>
      <c r="L2" s="8"/>
    </row>
    <row r="3" spans="1:13" x14ac:dyDescent="0.2">
      <c r="A3" s="11" t="s">
        <v>12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5" spans="1:13" s="2" customFormat="1" ht="25.5" customHeight="1" x14ac:dyDescent="0.2">
      <c r="B5" s="21" t="s">
        <v>4</v>
      </c>
      <c r="C5" s="21">
        <v>2010</v>
      </c>
      <c r="D5" s="21">
        <v>2011</v>
      </c>
      <c r="E5" s="21">
        <v>2012</v>
      </c>
      <c r="F5" s="21">
        <v>2013</v>
      </c>
      <c r="G5" s="21">
        <v>2014</v>
      </c>
      <c r="H5" s="21">
        <v>2015</v>
      </c>
      <c r="I5" s="21">
        <v>2016</v>
      </c>
      <c r="J5" s="21">
        <v>2017</v>
      </c>
      <c r="K5" s="21">
        <v>2018</v>
      </c>
      <c r="L5" s="21">
        <v>2019</v>
      </c>
    </row>
    <row r="6" spans="1:13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3" x14ac:dyDescent="0.2">
      <c r="B7" s="27" t="s">
        <v>17</v>
      </c>
      <c r="C7" s="28">
        <v>5354</v>
      </c>
      <c r="D7" s="28">
        <v>5693</v>
      </c>
      <c r="E7" s="28">
        <v>5658</v>
      </c>
      <c r="F7" s="28">
        <v>5550</v>
      </c>
      <c r="G7" s="28">
        <v>5538</v>
      </c>
      <c r="H7" s="28">
        <v>5530</v>
      </c>
      <c r="I7" s="28">
        <v>5557</v>
      </c>
      <c r="J7" s="28">
        <v>5463</v>
      </c>
      <c r="K7" s="28">
        <v>5460</v>
      </c>
      <c r="L7" s="28">
        <v>5439</v>
      </c>
      <c r="M7" s="3"/>
    </row>
    <row r="8" spans="1:13" x14ac:dyDescent="0.2">
      <c r="B8" s="27" t="s">
        <v>18</v>
      </c>
      <c r="C8" s="28">
        <v>5308</v>
      </c>
      <c r="D8" s="28">
        <v>5260</v>
      </c>
      <c r="E8" s="28">
        <v>5578</v>
      </c>
      <c r="F8" s="28">
        <v>5654</v>
      </c>
      <c r="G8" s="28">
        <v>5526</v>
      </c>
      <c r="H8" s="28">
        <v>5531</v>
      </c>
      <c r="I8" s="28">
        <v>5504</v>
      </c>
      <c r="J8" s="28">
        <v>5563</v>
      </c>
      <c r="K8" s="28">
        <v>5488</v>
      </c>
      <c r="L8" s="28">
        <v>5485</v>
      </c>
      <c r="M8" s="3"/>
    </row>
    <row r="9" spans="1:13" x14ac:dyDescent="0.2">
      <c r="B9" s="27" t="s">
        <v>19</v>
      </c>
      <c r="C9" s="28">
        <v>5213</v>
      </c>
      <c r="D9" s="28">
        <v>5185</v>
      </c>
      <c r="E9" s="28">
        <v>5141</v>
      </c>
      <c r="F9" s="28">
        <v>5473</v>
      </c>
      <c r="G9" s="28">
        <v>5543</v>
      </c>
      <c r="H9" s="28">
        <v>5412</v>
      </c>
      <c r="I9" s="28">
        <v>5436</v>
      </c>
      <c r="J9" s="28">
        <v>5417</v>
      </c>
      <c r="K9" s="28">
        <v>5506</v>
      </c>
      <c r="L9" s="28">
        <v>5446</v>
      </c>
      <c r="M9" s="3"/>
    </row>
    <row r="10" spans="1:13" x14ac:dyDescent="0.2">
      <c r="B10" s="27" t="s">
        <v>20</v>
      </c>
      <c r="C10" s="28">
        <v>4871</v>
      </c>
      <c r="D10" s="28">
        <v>4915</v>
      </c>
      <c r="E10" s="28">
        <v>4900</v>
      </c>
      <c r="F10" s="28">
        <v>4919</v>
      </c>
      <c r="G10" s="28">
        <v>5270</v>
      </c>
      <c r="H10" s="28">
        <v>5286</v>
      </c>
      <c r="I10" s="28">
        <v>5203</v>
      </c>
      <c r="J10" s="28">
        <v>5204</v>
      </c>
      <c r="K10" s="28">
        <v>5247</v>
      </c>
      <c r="L10" s="28">
        <v>5290</v>
      </c>
      <c r="M10" s="3"/>
    </row>
    <row r="11" spans="1:13" x14ac:dyDescent="0.2">
      <c r="B11" s="27" t="s">
        <v>16</v>
      </c>
      <c r="C11" s="28">
        <v>628</v>
      </c>
      <c r="D11" s="28">
        <v>648</v>
      </c>
      <c r="E11" s="28">
        <v>666</v>
      </c>
      <c r="F11" s="28">
        <v>697</v>
      </c>
      <c r="G11" s="28">
        <v>686</v>
      </c>
      <c r="H11" s="28">
        <v>658</v>
      </c>
      <c r="I11" s="28">
        <v>661</v>
      </c>
      <c r="J11" s="28">
        <v>636</v>
      </c>
      <c r="K11" s="28">
        <v>623</v>
      </c>
      <c r="L11" s="28">
        <v>642</v>
      </c>
      <c r="M11" s="3"/>
    </row>
    <row r="12" spans="1:13" x14ac:dyDescent="0.2">
      <c r="B12" s="27" t="s">
        <v>21</v>
      </c>
      <c r="C12" s="28">
        <v>0</v>
      </c>
      <c r="D12" s="28">
        <v>159</v>
      </c>
      <c r="E12" s="28">
        <v>196</v>
      </c>
      <c r="F12" s="28">
        <v>250</v>
      </c>
      <c r="G12" s="28">
        <v>267</v>
      </c>
      <c r="H12" s="28">
        <v>650</v>
      </c>
      <c r="I12" s="28">
        <v>324</v>
      </c>
      <c r="J12" s="28">
        <v>315</v>
      </c>
      <c r="K12" s="28">
        <v>340</v>
      </c>
      <c r="L12" s="28">
        <v>358</v>
      </c>
      <c r="M12" s="3"/>
    </row>
    <row r="13" spans="1:13" s="4" customFormat="1" x14ac:dyDescent="0.2">
      <c r="B13" s="16" t="s">
        <v>5</v>
      </c>
      <c r="C13" s="17">
        <f t="shared" ref="C13:J13" si="0">SUM(C7:C12)</f>
        <v>21374</v>
      </c>
      <c r="D13" s="17">
        <f t="shared" si="0"/>
        <v>21860</v>
      </c>
      <c r="E13" s="17">
        <f t="shared" si="0"/>
        <v>22139</v>
      </c>
      <c r="F13" s="17">
        <f t="shared" si="0"/>
        <v>22543</v>
      </c>
      <c r="G13" s="17">
        <f t="shared" si="0"/>
        <v>22830</v>
      </c>
      <c r="H13" s="17">
        <f t="shared" si="0"/>
        <v>23067</v>
      </c>
      <c r="I13" s="17">
        <f t="shared" si="0"/>
        <v>22685</v>
      </c>
      <c r="J13" s="17">
        <f t="shared" si="0"/>
        <v>22598</v>
      </c>
      <c r="K13" s="17">
        <f>SUM(K7:K12)</f>
        <v>22664</v>
      </c>
      <c r="L13" s="17">
        <f>SUM(L7:L12)</f>
        <v>22660</v>
      </c>
      <c r="M13" s="3"/>
    </row>
    <row r="14" spans="1:13" x14ac:dyDescent="0.2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3"/>
    </row>
    <row r="15" spans="1:13" x14ac:dyDescent="0.2">
      <c r="B15" s="27" t="s">
        <v>17</v>
      </c>
      <c r="C15" s="28">
        <v>4822</v>
      </c>
      <c r="D15" s="28">
        <v>5159</v>
      </c>
      <c r="E15" s="28">
        <v>5183</v>
      </c>
      <c r="F15" s="28">
        <v>4903</v>
      </c>
      <c r="G15" s="28">
        <v>5015</v>
      </c>
      <c r="H15" s="28">
        <v>5004</v>
      </c>
      <c r="I15" s="28">
        <v>5108</v>
      </c>
      <c r="J15" s="28">
        <v>5426</v>
      </c>
      <c r="K15" s="28">
        <v>5347</v>
      </c>
      <c r="L15" s="28">
        <v>5446</v>
      </c>
      <c r="M15" s="3"/>
    </row>
    <row r="16" spans="1:13" x14ac:dyDescent="0.2">
      <c r="B16" s="27" t="s">
        <v>18</v>
      </c>
      <c r="C16" s="28">
        <v>4654</v>
      </c>
      <c r="D16" s="28">
        <v>4727</v>
      </c>
      <c r="E16" s="28">
        <v>4998</v>
      </c>
      <c r="F16" s="28">
        <v>5013</v>
      </c>
      <c r="G16" s="28">
        <v>4845</v>
      </c>
      <c r="H16" s="28">
        <v>4936</v>
      </c>
      <c r="I16" s="28">
        <v>5020</v>
      </c>
      <c r="J16" s="28">
        <v>5107</v>
      </c>
      <c r="K16" s="28">
        <v>5421</v>
      </c>
      <c r="L16" s="28">
        <v>5340</v>
      </c>
      <c r="M16" s="3"/>
    </row>
    <row r="17" spans="2:13" x14ac:dyDescent="0.2">
      <c r="B17" s="27" t="s">
        <v>19</v>
      </c>
      <c r="C17" s="28">
        <v>4525</v>
      </c>
      <c r="D17" s="28">
        <v>4648</v>
      </c>
      <c r="E17" s="28">
        <v>4636</v>
      </c>
      <c r="F17" s="28">
        <v>4960</v>
      </c>
      <c r="G17" s="28">
        <v>4947</v>
      </c>
      <c r="H17" s="28">
        <v>4818</v>
      </c>
      <c r="I17" s="28">
        <v>4847</v>
      </c>
      <c r="J17" s="28">
        <v>4907</v>
      </c>
      <c r="K17" s="28">
        <v>4981</v>
      </c>
      <c r="L17" s="28">
        <v>5283</v>
      </c>
      <c r="M17" s="3"/>
    </row>
    <row r="18" spans="2:13" x14ac:dyDescent="0.2">
      <c r="B18" s="27" t="s">
        <v>20</v>
      </c>
      <c r="C18" s="28">
        <v>4162</v>
      </c>
      <c r="D18" s="28">
        <v>4136</v>
      </c>
      <c r="E18" s="28">
        <v>4221</v>
      </c>
      <c r="F18" s="28">
        <v>4313</v>
      </c>
      <c r="G18" s="28">
        <v>4507</v>
      </c>
      <c r="H18" s="28">
        <v>4604</v>
      </c>
      <c r="I18" s="28">
        <v>4595</v>
      </c>
      <c r="J18" s="28">
        <v>4648</v>
      </c>
      <c r="K18" s="28">
        <v>4622</v>
      </c>
      <c r="L18" s="28">
        <v>4612</v>
      </c>
      <c r="M18" s="3"/>
    </row>
    <row r="19" spans="2:13" x14ac:dyDescent="0.2">
      <c r="B19" s="27" t="s">
        <v>16</v>
      </c>
      <c r="C19" s="28">
        <v>337</v>
      </c>
      <c r="D19" s="28">
        <v>326</v>
      </c>
      <c r="E19" s="28">
        <v>337</v>
      </c>
      <c r="F19" s="28">
        <v>335</v>
      </c>
      <c r="G19" s="28">
        <v>317</v>
      </c>
      <c r="H19" s="28">
        <v>324</v>
      </c>
      <c r="I19" s="28">
        <v>305</v>
      </c>
      <c r="J19" s="28">
        <v>293</v>
      </c>
      <c r="K19" s="28">
        <v>294</v>
      </c>
      <c r="L19" s="28">
        <v>321</v>
      </c>
      <c r="M19" s="3"/>
    </row>
    <row r="20" spans="2:13" x14ac:dyDescent="0.2">
      <c r="B20" s="27" t="s">
        <v>21</v>
      </c>
      <c r="C20" s="28">
        <v>66</v>
      </c>
      <c r="D20" s="28">
        <v>61</v>
      </c>
      <c r="E20" s="28">
        <v>68</v>
      </c>
      <c r="F20" s="28">
        <v>63</v>
      </c>
      <c r="G20" s="28">
        <v>78</v>
      </c>
      <c r="H20" s="28">
        <v>83</v>
      </c>
      <c r="I20" s="28">
        <v>97</v>
      </c>
      <c r="J20" s="28">
        <v>102</v>
      </c>
      <c r="K20" s="28">
        <v>109</v>
      </c>
      <c r="L20" s="28">
        <v>106</v>
      </c>
      <c r="M20" s="3"/>
    </row>
    <row r="21" spans="2:13" s="4" customFormat="1" x14ac:dyDescent="0.2">
      <c r="B21" s="16" t="s">
        <v>6</v>
      </c>
      <c r="C21" s="17">
        <f t="shared" ref="C21:J21" si="1">SUM(C15:C20)</f>
        <v>18566</v>
      </c>
      <c r="D21" s="17">
        <f t="shared" si="1"/>
        <v>19057</v>
      </c>
      <c r="E21" s="17">
        <f t="shared" si="1"/>
        <v>19443</v>
      </c>
      <c r="F21" s="17">
        <f t="shared" si="1"/>
        <v>19587</v>
      </c>
      <c r="G21" s="17">
        <f t="shared" si="1"/>
        <v>19709</v>
      </c>
      <c r="H21" s="17">
        <f t="shared" si="1"/>
        <v>19769</v>
      </c>
      <c r="I21" s="17">
        <f t="shared" si="1"/>
        <v>19972</v>
      </c>
      <c r="J21" s="17">
        <f t="shared" si="1"/>
        <v>20483</v>
      </c>
      <c r="K21" s="17">
        <f>SUM(K15:K20)</f>
        <v>20774</v>
      </c>
      <c r="L21" s="17">
        <f>SUM(L15:L20)</f>
        <v>21108</v>
      </c>
    </row>
    <row r="22" spans="2:13" x14ac:dyDescent="0.2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2:13" x14ac:dyDescent="0.2">
      <c r="B23" s="18" t="s">
        <v>7</v>
      </c>
      <c r="C23" s="19">
        <f>C13+C21</f>
        <v>39940</v>
      </c>
      <c r="D23" s="19">
        <f t="shared" ref="D23:L23" si="2">D13+D21</f>
        <v>40917</v>
      </c>
      <c r="E23" s="19">
        <f t="shared" si="2"/>
        <v>41582</v>
      </c>
      <c r="F23" s="19">
        <f t="shared" si="2"/>
        <v>42130</v>
      </c>
      <c r="G23" s="19">
        <f t="shared" si="2"/>
        <v>42539</v>
      </c>
      <c r="H23" s="19">
        <f t="shared" si="2"/>
        <v>42836</v>
      </c>
      <c r="I23" s="19">
        <f t="shared" si="2"/>
        <v>42657</v>
      </c>
      <c r="J23" s="19">
        <f t="shared" si="2"/>
        <v>43081</v>
      </c>
      <c r="K23" s="19">
        <f t="shared" si="2"/>
        <v>43438</v>
      </c>
      <c r="L23" s="19">
        <f t="shared" si="2"/>
        <v>43768</v>
      </c>
    </row>
    <row r="24" spans="2:13" x14ac:dyDescent="0.2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2:13" x14ac:dyDescent="0.2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2:13" x14ac:dyDescent="0.2">
      <c r="B26" s="20" t="s">
        <v>10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2:13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2:13" x14ac:dyDescent="0.2">
      <c r="B28" s="21" t="s">
        <v>9</v>
      </c>
      <c r="C28" s="21">
        <v>2010</v>
      </c>
      <c r="D28" s="21">
        <v>2011</v>
      </c>
      <c r="E28" s="21">
        <v>2012</v>
      </c>
      <c r="F28" s="21">
        <v>2013</v>
      </c>
      <c r="G28" s="21">
        <v>2014</v>
      </c>
      <c r="H28" s="21">
        <v>2015</v>
      </c>
      <c r="I28" s="21">
        <v>2016</v>
      </c>
      <c r="J28" s="21">
        <v>2017</v>
      </c>
      <c r="K28" s="21">
        <v>2018</v>
      </c>
      <c r="L28" s="21">
        <v>2019</v>
      </c>
    </row>
    <row r="29" spans="2:13" x14ac:dyDescent="0.2">
      <c r="B29" s="27" t="s">
        <v>0</v>
      </c>
      <c r="C29" s="29">
        <v>100</v>
      </c>
      <c r="D29" s="29">
        <f>D13/$C13*100</f>
        <v>102.27379058669412</v>
      </c>
      <c r="E29" s="29">
        <f t="shared" ref="E29:K29" si="3">E13/$C13*100</f>
        <v>103.57911481238888</v>
      </c>
      <c r="F29" s="29">
        <f t="shared" si="3"/>
        <v>105.46926171984654</v>
      </c>
      <c r="G29" s="30">
        <f t="shared" si="3"/>
        <v>106.81201459717413</v>
      </c>
      <c r="H29" s="29">
        <f t="shared" si="3"/>
        <v>107.92083840179659</v>
      </c>
      <c r="I29" s="29">
        <f t="shared" si="3"/>
        <v>106.13362028632918</v>
      </c>
      <c r="J29" s="29">
        <f t="shared" si="3"/>
        <v>105.72658369982221</v>
      </c>
      <c r="K29" s="29">
        <f t="shared" si="3"/>
        <v>106.03537007579303</v>
      </c>
      <c r="L29" s="29">
        <f>L13/$C13*100</f>
        <v>106.01665574997661</v>
      </c>
    </row>
    <row r="30" spans="2:13" x14ac:dyDescent="0.2">
      <c r="B30" s="27" t="s">
        <v>1</v>
      </c>
      <c r="C30" s="29">
        <v>100</v>
      </c>
      <c r="D30" s="29">
        <f>D21/$C21*100</f>
        <v>102.64461919638049</v>
      </c>
      <c r="E30" s="29">
        <f t="shared" ref="E30:K30" si="4">E21/$C21*100</f>
        <v>104.72368846278144</v>
      </c>
      <c r="F30" s="29">
        <f t="shared" si="4"/>
        <v>105.4992997953248</v>
      </c>
      <c r="G30" s="29">
        <f t="shared" si="4"/>
        <v>106.15641495206292</v>
      </c>
      <c r="H30" s="29">
        <f t="shared" si="4"/>
        <v>106.47958634062265</v>
      </c>
      <c r="I30" s="29">
        <f t="shared" si="4"/>
        <v>107.57298287191641</v>
      </c>
      <c r="J30" s="29">
        <f t="shared" si="4"/>
        <v>110.32532586448347</v>
      </c>
      <c r="K30" s="29">
        <f t="shared" si="4"/>
        <v>111.89270709899817</v>
      </c>
      <c r="L30" s="29">
        <f>L21/$C21*100</f>
        <v>113.69169449531402</v>
      </c>
    </row>
    <row r="31" spans="2:13" x14ac:dyDescent="0.2">
      <c r="B31" s="18" t="s">
        <v>8</v>
      </c>
      <c r="C31" s="26">
        <v>100</v>
      </c>
      <c r="D31" s="26">
        <f>D23/$C23*100</f>
        <v>102.44616925388081</v>
      </c>
      <c r="E31" s="26">
        <f>E23/$C23*100</f>
        <v>104.11116675012519</v>
      </c>
      <c r="F31" s="26">
        <f t="shared" ref="F31:K31" si="5">F23/$C23*100</f>
        <v>105.48322483725588</v>
      </c>
      <c r="G31" s="26">
        <f t="shared" si="5"/>
        <v>106.507260891337</v>
      </c>
      <c r="H31" s="26">
        <f t="shared" si="5"/>
        <v>107.2508763144717</v>
      </c>
      <c r="I31" s="26">
        <f t="shared" si="5"/>
        <v>106.80270405608412</v>
      </c>
      <c r="J31" s="26">
        <f t="shared" si="5"/>
        <v>107.86429644466699</v>
      </c>
      <c r="K31" s="26">
        <f t="shared" si="5"/>
        <v>108.75813720580871</v>
      </c>
      <c r="L31" s="26">
        <f>L23/$C23*100</f>
        <v>109.58437656484728</v>
      </c>
    </row>
    <row r="33" spans="2:2" x14ac:dyDescent="0.2">
      <c r="B33" s="5" t="s">
        <v>23</v>
      </c>
    </row>
    <row r="34" spans="2:2" x14ac:dyDescent="0.2">
      <c r="B34" s="6" t="s">
        <v>24</v>
      </c>
    </row>
  </sheetData>
  <mergeCells count="2">
    <mergeCell ref="A3:K3"/>
    <mergeCell ref="A1:K1"/>
  </mergeCells>
  <printOptions horizontalCentered="1"/>
  <pageMargins left="0.70866141732283472" right="0.70866141732283472" top="0.74803149606299213" bottom="0.86614173228346458" header="0.31496062992125984" footer="0.31496062992125984"/>
  <pageSetup paperSize="9" scale="96" fitToHeight="0" orientation="landscape" r:id="rId1"/>
  <headerFooter scaleWithDoc="0">
    <oddHeader>&amp;RAcadémie de Nantes
Rectorat</oddHeader>
    <oddFooter>&amp;L&amp;G&amp;RMàj le &amp;D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="90" zoomScaleNormal="90" workbookViewId="0">
      <selection activeCell="B5" sqref="B5:L31"/>
    </sheetView>
  </sheetViews>
  <sheetFormatPr baseColWidth="10" defaultRowHeight="12.75" x14ac:dyDescent="0.2"/>
  <cols>
    <col min="1" max="1" width="5.7109375" style="1" customWidth="1"/>
    <col min="2" max="2" width="24.7109375" style="1" customWidth="1"/>
    <col min="3" max="12" width="10.7109375" style="1" customWidth="1"/>
    <col min="13" max="16384" width="11.42578125" style="1"/>
  </cols>
  <sheetData>
    <row r="1" spans="1:13" ht="18" x14ac:dyDescent="0.2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3" s="9" customFormat="1" x14ac:dyDescent="0.2">
      <c r="B2" s="7"/>
      <c r="C2" s="7"/>
      <c r="D2" s="7"/>
      <c r="E2" s="7"/>
      <c r="F2" s="7"/>
      <c r="G2" s="7"/>
      <c r="H2" s="7"/>
      <c r="I2" s="7"/>
      <c r="J2" s="7"/>
      <c r="K2" s="8"/>
      <c r="L2" s="8"/>
    </row>
    <row r="3" spans="1:13" x14ac:dyDescent="0.2">
      <c r="A3" s="11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5" spans="1:13" s="2" customFormat="1" ht="25.5" customHeight="1" x14ac:dyDescent="0.2">
      <c r="B5" s="21" t="s">
        <v>4</v>
      </c>
      <c r="C5" s="21">
        <v>2010</v>
      </c>
      <c r="D5" s="21">
        <v>2011</v>
      </c>
      <c r="E5" s="21">
        <v>2012</v>
      </c>
      <c r="F5" s="21">
        <v>2013</v>
      </c>
      <c r="G5" s="21">
        <v>2014</v>
      </c>
      <c r="H5" s="21">
        <v>2015</v>
      </c>
      <c r="I5" s="21">
        <v>2016</v>
      </c>
      <c r="J5" s="21">
        <v>2017</v>
      </c>
      <c r="K5" s="21">
        <v>2018</v>
      </c>
      <c r="L5" s="21">
        <v>2019</v>
      </c>
    </row>
    <row r="6" spans="1:13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3" x14ac:dyDescent="0.2">
      <c r="B7" s="27" t="s">
        <v>17</v>
      </c>
      <c r="C7" s="28">
        <v>2318</v>
      </c>
      <c r="D7" s="28">
        <v>2502</v>
      </c>
      <c r="E7" s="28">
        <v>2428</v>
      </c>
      <c r="F7" s="28">
        <v>2284</v>
      </c>
      <c r="G7" s="28">
        <v>2269</v>
      </c>
      <c r="H7" s="28">
        <v>2215</v>
      </c>
      <c r="I7" s="28">
        <v>2284</v>
      </c>
      <c r="J7" s="28">
        <v>2360</v>
      </c>
      <c r="K7" s="28">
        <v>2222</v>
      </c>
      <c r="L7" s="28">
        <v>2151</v>
      </c>
      <c r="M7" s="3"/>
    </row>
    <row r="8" spans="1:13" x14ac:dyDescent="0.2">
      <c r="B8" s="27" t="s">
        <v>18</v>
      </c>
      <c r="C8" s="28">
        <v>2187</v>
      </c>
      <c r="D8" s="28">
        <v>2273</v>
      </c>
      <c r="E8" s="28">
        <v>2427</v>
      </c>
      <c r="F8" s="28">
        <v>2363</v>
      </c>
      <c r="G8" s="28">
        <v>2233</v>
      </c>
      <c r="H8" s="28">
        <v>2237</v>
      </c>
      <c r="I8" s="28">
        <v>2186</v>
      </c>
      <c r="J8" s="28">
        <v>2274</v>
      </c>
      <c r="K8" s="28">
        <v>2342</v>
      </c>
      <c r="L8" s="28">
        <v>2243</v>
      </c>
      <c r="M8" s="3"/>
    </row>
    <row r="9" spans="1:13" x14ac:dyDescent="0.2">
      <c r="B9" s="27" t="s">
        <v>19</v>
      </c>
      <c r="C9" s="28">
        <v>2189</v>
      </c>
      <c r="D9" s="28">
        <v>2106</v>
      </c>
      <c r="E9" s="28">
        <v>2198</v>
      </c>
      <c r="F9" s="28">
        <v>2372</v>
      </c>
      <c r="G9" s="28">
        <v>2287</v>
      </c>
      <c r="H9" s="28">
        <v>2142</v>
      </c>
      <c r="I9" s="28">
        <v>2166</v>
      </c>
      <c r="J9" s="28">
        <v>2143</v>
      </c>
      <c r="K9" s="28">
        <v>2265</v>
      </c>
      <c r="L9" s="28">
        <v>2296</v>
      </c>
      <c r="M9" s="3"/>
    </row>
    <row r="10" spans="1:13" x14ac:dyDescent="0.2">
      <c r="B10" s="27" t="s">
        <v>20</v>
      </c>
      <c r="C10" s="28">
        <v>1918</v>
      </c>
      <c r="D10" s="28">
        <v>1962</v>
      </c>
      <c r="E10" s="28">
        <v>1880</v>
      </c>
      <c r="F10" s="28">
        <v>2036</v>
      </c>
      <c r="G10" s="28">
        <v>2198</v>
      </c>
      <c r="H10" s="28">
        <v>2155</v>
      </c>
      <c r="I10" s="28">
        <v>1984</v>
      </c>
      <c r="J10" s="28">
        <v>2033</v>
      </c>
      <c r="K10" s="28">
        <v>2017</v>
      </c>
      <c r="L10" s="28">
        <v>2140</v>
      </c>
      <c r="M10" s="3"/>
    </row>
    <row r="11" spans="1:13" x14ac:dyDescent="0.2">
      <c r="B11" s="27" t="s">
        <v>16</v>
      </c>
      <c r="C11" s="28">
        <v>389</v>
      </c>
      <c r="D11" s="28">
        <v>397</v>
      </c>
      <c r="E11" s="28">
        <v>416</v>
      </c>
      <c r="F11" s="28">
        <v>417</v>
      </c>
      <c r="G11" s="28">
        <v>415</v>
      </c>
      <c r="H11" s="28">
        <v>417</v>
      </c>
      <c r="I11" s="28">
        <v>399</v>
      </c>
      <c r="J11" s="28">
        <v>397</v>
      </c>
      <c r="K11" s="28">
        <v>407</v>
      </c>
      <c r="L11" s="28">
        <v>426</v>
      </c>
      <c r="M11" s="3"/>
    </row>
    <row r="12" spans="1:13" x14ac:dyDescent="0.2">
      <c r="B12" s="27" t="s">
        <v>21</v>
      </c>
      <c r="C12" s="28">
        <v>106</v>
      </c>
      <c r="D12" s="28">
        <v>115</v>
      </c>
      <c r="E12" s="28">
        <v>133</v>
      </c>
      <c r="F12" s="28">
        <v>137</v>
      </c>
      <c r="G12" s="28">
        <v>138</v>
      </c>
      <c r="H12" s="28">
        <v>145</v>
      </c>
      <c r="I12" s="28">
        <v>155</v>
      </c>
      <c r="J12" s="28">
        <v>152</v>
      </c>
      <c r="K12" s="28">
        <v>157</v>
      </c>
      <c r="L12" s="28">
        <v>151</v>
      </c>
      <c r="M12" s="3"/>
    </row>
    <row r="13" spans="1:13" s="4" customFormat="1" x14ac:dyDescent="0.2">
      <c r="B13" s="16" t="s">
        <v>5</v>
      </c>
      <c r="C13" s="17">
        <f>SUM(C7:C12)</f>
        <v>9107</v>
      </c>
      <c r="D13" s="17">
        <f t="shared" ref="D13:K13" si="0">SUM(D7:D12)</f>
        <v>9355</v>
      </c>
      <c r="E13" s="17">
        <f t="shared" si="0"/>
        <v>9482</v>
      </c>
      <c r="F13" s="17">
        <f t="shared" si="0"/>
        <v>9609</v>
      </c>
      <c r="G13" s="17">
        <f t="shared" si="0"/>
        <v>9540</v>
      </c>
      <c r="H13" s="17">
        <f t="shared" si="0"/>
        <v>9311</v>
      </c>
      <c r="I13" s="17">
        <f t="shared" si="0"/>
        <v>9174</v>
      </c>
      <c r="J13" s="17">
        <f t="shared" si="0"/>
        <v>9359</v>
      </c>
      <c r="K13" s="17">
        <f t="shared" si="0"/>
        <v>9410</v>
      </c>
      <c r="L13" s="17">
        <f>SUM(L7:L12)</f>
        <v>9407</v>
      </c>
      <c r="M13" s="3"/>
    </row>
    <row r="14" spans="1:13" x14ac:dyDescent="0.2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3"/>
    </row>
    <row r="15" spans="1:13" x14ac:dyDescent="0.2">
      <c r="B15" s="27" t="s">
        <v>17</v>
      </c>
      <c r="C15" s="28">
        <v>1662</v>
      </c>
      <c r="D15" s="28">
        <v>1763</v>
      </c>
      <c r="E15" s="28">
        <v>1646</v>
      </c>
      <c r="F15" s="28">
        <v>1683</v>
      </c>
      <c r="G15" s="28">
        <v>1678</v>
      </c>
      <c r="H15" s="28">
        <v>1707</v>
      </c>
      <c r="I15" s="28">
        <v>1703</v>
      </c>
      <c r="J15" s="28">
        <v>1812</v>
      </c>
      <c r="K15" s="28">
        <v>1647</v>
      </c>
      <c r="L15" s="28">
        <v>1711</v>
      </c>
      <c r="M15" s="3"/>
    </row>
    <row r="16" spans="1:13" x14ac:dyDescent="0.2">
      <c r="B16" s="27" t="s">
        <v>18</v>
      </c>
      <c r="C16" s="28">
        <v>1583</v>
      </c>
      <c r="D16" s="28">
        <v>1610</v>
      </c>
      <c r="E16" s="28">
        <v>1779</v>
      </c>
      <c r="F16" s="28">
        <v>1627</v>
      </c>
      <c r="G16" s="28">
        <v>1648</v>
      </c>
      <c r="H16" s="28">
        <v>1683</v>
      </c>
      <c r="I16" s="28">
        <v>1724</v>
      </c>
      <c r="J16" s="28">
        <v>1710</v>
      </c>
      <c r="K16" s="28">
        <v>1796</v>
      </c>
      <c r="L16" s="28">
        <v>1631</v>
      </c>
      <c r="M16" s="3"/>
    </row>
    <row r="17" spans="2:13" x14ac:dyDescent="0.2">
      <c r="B17" s="27" t="s">
        <v>19</v>
      </c>
      <c r="C17" s="28">
        <v>1401</v>
      </c>
      <c r="D17" s="28">
        <v>1509</v>
      </c>
      <c r="E17" s="28">
        <v>1534</v>
      </c>
      <c r="F17" s="28">
        <v>1690</v>
      </c>
      <c r="G17" s="28">
        <v>1613</v>
      </c>
      <c r="H17" s="28">
        <v>1608</v>
      </c>
      <c r="I17" s="28">
        <v>1652</v>
      </c>
      <c r="J17" s="28">
        <v>1634</v>
      </c>
      <c r="K17" s="28">
        <v>1637</v>
      </c>
      <c r="L17" s="28">
        <v>1728</v>
      </c>
      <c r="M17" s="3"/>
    </row>
    <row r="18" spans="2:13" x14ac:dyDescent="0.2">
      <c r="B18" s="27" t="s">
        <v>20</v>
      </c>
      <c r="C18" s="28">
        <v>1392</v>
      </c>
      <c r="D18" s="28">
        <v>1301</v>
      </c>
      <c r="E18" s="28">
        <v>1441</v>
      </c>
      <c r="F18" s="28">
        <v>1432</v>
      </c>
      <c r="G18" s="28">
        <v>1592</v>
      </c>
      <c r="H18" s="28">
        <v>1484</v>
      </c>
      <c r="I18" s="28">
        <v>1532</v>
      </c>
      <c r="J18" s="28">
        <v>1569</v>
      </c>
      <c r="K18" s="28">
        <v>1540</v>
      </c>
      <c r="L18" s="28">
        <v>1533</v>
      </c>
      <c r="M18" s="3"/>
    </row>
    <row r="19" spans="2:13" x14ac:dyDescent="0.2">
      <c r="B19" s="27" t="s">
        <v>16</v>
      </c>
      <c r="C19" s="28">
        <v>84</v>
      </c>
      <c r="D19" s="28">
        <v>102</v>
      </c>
      <c r="E19" s="28">
        <v>111</v>
      </c>
      <c r="F19" s="28">
        <v>112</v>
      </c>
      <c r="G19" s="28">
        <v>109</v>
      </c>
      <c r="H19" s="28">
        <v>109</v>
      </c>
      <c r="I19" s="28">
        <v>97</v>
      </c>
      <c r="J19" s="28">
        <v>96</v>
      </c>
      <c r="K19" s="28">
        <v>93</v>
      </c>
      <c r="L19" s="28">
        <v>113</v>
      </c>
    </row>
    <row r="20" spans="2:13" x14ac:dyDescent="0.2">
      <c r="B20" s="27" t="s">
        <v>21</v>
      </c>
      <c r="C20" s="28">
        <v>37</v>
      </c>
      <c r="D20" s="28">
        <v>45</v>
      </c>
      <c r="E20" s="28">
        <v>43</v>
      </c>
      <c r="F20" s="28">
        <v>42</v>
      </c>
      <c r="G20" s="28">
        <v>54</v>
      </c>
      <c r="H20" s="28">
        <v>59</v>
      </c>
      <c r="I20" s="28">
        <v>62</v>
      </c>
      <c r="J20" s="28">
        <v>57</v>
      </c>
      <c r="K20" s="28">
        <v>59</v>
      </c>
      <c r="L20" s="28">
        <v>48</v>
      </c>
    </row>
    <row r="21" spans="2:13" s="4" customFormat="1" x14ac:dyDescent="0.2">
      <c r="B21" s="16" t="s">
        <v>6</v>
      </c>
      <c r="C21" s="17">
        <f>SUM(C15:C20)</f>
        <v>6159</v>
      </c>
      <c r="D21" s="17">
        <f t="shared" ref="D21:K21" si="1">SUM(D15:D20)</f>
        <v>6330</v>
      </c>
      <c r="E21" s="17">
        <f t="shared" si="1"/>
        <v>6554</v>
      </c>
      <c r="F21" s="17">
        <f t="shared" si="1"/>
        <v>6586</v>
      </c>
      <c r="G21" s="17">
        <f t="shared" si="1"/>
        <v>6694</v>
      </c>
      <c r="H21" s="17">
        <f t="shared" si="1"/>
        <v>6650</v>
      </c>
      <c r="I21" s="17">
        <f t="shared" si="1"/>
        <v>6770</v>
      </c>
      <c r="J21" s="17">
        <f t="shared" si="1"/>
        <v>6878</v>
      </c>
      <c r="K21" s="17">
        <f t="shared" si="1"/>
        <v>6772</v>
      </c>
      <c r="L21" s="17">
        <f>SUM(L15:L20)</f>
        <v>6764</v>
      </c>
    </row>
    <row r="22" spans="2:13" x14ac:dyDescent="0.2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2:13" x14ac:dyDescent="0.2">
      <c r="B23" s="18" t="s">
        <v>7</v>
      </c>
      <c r="C23" s="19">
        <f>C13+C21</f>
        <v>15266</v>
      </c>
      <c r="D23" s="19">
        <f t="shared" ref="D23:K23" si="2">D13+D21</f>
        <v>15685</v>
      </c>
      <c r="E23" s="19">
        <f t="shared" si="2"/>
        <v>16036</v>
      </c>
      <c r="F23" s="19">
        <f t="shared" si="2"/>
        <v>16195</v>
      </c>
      <c r="G23" s="19">
        <f t="shared" si="2"/>
        <v>16234</v>
      </c>
      <c r="H23" s="19">
        <f t="shared" si="2"/>
        <v>15961</v>
      </c>
      <c r="I23" s="19">
        <f t="shared" si="2"/>
        <v>15944</v>
      </c>
      <c r="J23" s="19">
        <f t="shared" si="2"/>
        <v>16237</v>
      </c>
      <c r="K23" s="19">
        <f t="shared" si="2"/>
        <v>16182</v>
      </c>
      <c r="L23" s="19">
        <f>L13+L21</f>
        <v>16171</v>
      </c>
    </row>
    <row r="24" spans="2:13" x14ac:dyDescent="0.2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2:13" x14ac:dyDescent="0.2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2:13" x14ac:dyDescent="0.2">
      <c r="B26" s="20" t="s">
        <v>10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2:13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2:13" x14ac:dyDescent="0.2">
      <c r="B28" s="21" t="s">
        <v>9</v>
      </c>
      <c r="C28" s="21">
        <v>2010</v>
      </c>
      <c r="D28" s="21">
        <v>2011</v>
      </c>
      <c r="E28" s="21">
        <v>2012</v>
      </c>
      <c r="F28" s="21">
        <v>2013</v>
      </c>
      <c r="G28" s="21">
        <v>2014</v>
      </c>
      <c r="H28" s="21">
        <v>2015</v>
      </c>
      <c r="I28" s="21">
        <v>2016</v>
      </c>
      <c r="J28" s="21">
        <v>2017</v>
      </c>
      <c r="K28" s="21">
        <v>2018</v>
      </c>
      <c r="L28" s="21">
        <v>2019</v>
      </c>
    </row>
    <row r="29" spans="2:13" x14ac:dyDescent="0.2">
      <c r="B29" s="27" t="s">
        <v>0</v>
      </c>
      <c r="C29" s="29">
        <v>100</v>
      </c>
      <c r="D29" s="29">
        <f>D13/$C13*100</f>
        <v>102.72317997145053</v>
      </c>
      <c r="E29" s="29">
        <f t="shared" ref="E29:L29" si="3">E13/$C13*100</f>
        <v>104.11771165037882</v>
      </c>
      <c r="F29" s="29">
        <f t="shared" si="3"/>
        <v>105.51224332930713</v>
      </c>
      <c r="G29" s="30">
        <f t="shared" si="3"/>
        <v>104.75458438563743</v>
      </c>
      <c r="H29" s="29">
        <f t="shared" si="3"/>
        <v>102.24003513780609</v>
      </c>
      <c r="I29" s="29">
        <f t="shared" si="3"/>
        <v>100.73569781486769</v>
      </c>
      <c r="J29" s="29">
        <f t="shared" si="3"/>
        <v>102.76710222905456</v>
      </c>
      <c r="K29" s="29">
        <f t="shared" si="3"/>
        <v>103.32711101350608</v>
      </c>
      <c r="L29" s="29">
        <f t="shared" si="3"/>
        <v>103.29416932030307</v>
      </c>
    </row>
    <row r="30" spans="2:13" x14ac:dyDescent="0.2">
      <c r="B30" s="27" t="s">
        <v>1</v>
      </c>
      <c r="C30" s="29">
        <v>100</v>
      </c>
      <c r="D30" s="29">
        <f>D21/$C21*100</f>
        <v>102.77642474427667</v>
      </c>
      <c r="E30" s="29">
        <f t="shared" ref="E30:L30" si="4">E21/$C21*100</f>
        <v>106.41337879525896</v>
      </c>
      <c r="F30" s="29">
        <f t="shared" si="4"/>
        <v>106.93294365968502</v>
      </c>
      <c r="G30" s="29">
        <f t="shared" si="4"/>
        <v>108.68647507712291</v>
      </c>
      <c r="H30" s="29">
        <f t="shared" si="4"/>
        <v>107.9720733885371</v>
      </c>
      <c r="I30" s="29">
        <f t="shared" si="4"/>
        <v>109.92044163013477</v>
      </c>
      <c r="J30" s="29">
        <f t="shared" si="4"/>
        <v>111.67397304757264</v>
      </c>
      <c r="K30" s="29">
        <f t="shared" si="4"/>
        <v>109.9529144341614</v>
      </c>
      <c r="L30" s="29">
        <f t="shared" si="4"/>
        <v>109.82302321805489</v>
      </c>
    </row>
    <row r="31" spans="2:13" x14ac:dyDescent="0.2">
      <c r="B31" s="18" t="s">
        <v>8</v>
      </c>
      <c r="C31" s="26">
        <v>100</v>
      </c>
      <c r="D31" s="26">
        <f>D23/$C23*100</f>
        <v>102.74466133892311</v>
      </c>
      <c r="E31" s="26">
        <f t="shared" ref="E31:K31" si="5">E23/$C23*100</f>
        <v>105.04388837940522</v>
      </c>
      <c r="F31" s="26">
        <f t="shared" si="5"/>
        <v>106.08541857723044</v>
      </c>
      <c r="G31" s="26">
        <f t="shared" si="5"/>
        <v>106.34088824839512</v>
      </c>
      <c r="H31" s="26">
        <f t="shared" si="5"/>
        <v>104.55260055024236</v>
      </c>
      <c r="I31" s="26">
        <f t="shared" si="5"/>
        <v>104.44124197563211</v>
      </c>
      <c r="J31" s="26">
        <f t="shared" si="5"/>
        <v>106.36053976156164</v>
      </c>
      <c r="K31" s="26">
        <f t="shared" si="5"/>
        <v>106.00026202017557</v>
      </c>
      <c r="L31" s="26">
        <f>L23/$C23*100</f>
        <v>105.92820647189833</v>
      </c>
    </row>
    <row r="33" spans="2:2" x14ac:dyDescent="0.2">
      <c r="B33" s="5" t="s">
        <v>23</v>
      </c>
    </row>
    <row r="34" spans="2:2" x14ac:dyDescent="0.2">
      <c r="B34" s="6" t="s">
        <v>24</v>
      </c>
    </row>
  </sheetData>
  <mergeCells count="2">
    <mergeCell ref="A3:K3"/>
    <mergeCell ref="A1:K1"/>
  </mergeCells>
  <printOptions horizontalCentered="1"/>
  <pageMargins left="0.70866141732283472" right="0.70866141732283472" top="0.74803149606299213" bottom="0.86614173228346458" header="0.31496062992125984" footer="0.31496062992125984"/>
  <pageSetup paperSize="9" scale="97" fitToHeight="0" orientation="landscape" r:id="rId1"/>
  <headerFooter scaleWithDoc="0">
    <oddHeader>&amp;RAcadémie de Nantes
Rectorat</oddHeader>
    <oddFooter>&amp;L&amp;G&amp;RMàj le &amp;D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="90" zoomScaleNormal="90" workbookViewId="0">
      <selection activeCell="B5" sqref="B5:L31"/>
    </sheetView>
  </sheetViews>
  <sheetFormatPr baseColWidth="10" defaultRowHeight="12.75" x14ac:dyDescent="0.2"/>
  <cols>
    <col min="1" max="1" width="5.7109375" style="1" customWidth="1"/>
    <col min="2" max="2" width="24.7109375" style="1" customWidth="1"/>
    <col min="3" max="12" width="10.7109375" style="1" customWidth="1"/>
    <col min="13" max="16384" width="11.42578125" style="1"/>
  </cols>
  <sheetData>
    <row r="1" spans="1:12" ht="18" x14ac:dyDescent="0.2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s="9" customFormat="1" x14ac:dyDescent="0.2">
      <c r="B2" s="7"/>
      <c r="C2" s="7"/>
      <c r="D2" s="7"/>
      <c r="E2" s="7"/>
      <c r="F2" s="7"/>
      <c r="G2" s="7"/>
      <c r="H2" s="7"/>
      <c r="I2" s="7"/>
      <c r="J2" s="7"/>
      <c r="K2" s="8"/>
      <c r="L2" s="8"/>
    </row>
    <row r="3" spans="1:12" x14ac:dyDescent="0.2">
      <c r="A3" s="11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5" spans="1:12" s="2" customFormat="1" ht="25.5" customHeight="1" x14ac:dyDescent="0.2">
      <c r="B5" s="21" t="s">
        <v>4</v>
      </c>
      <c r="C5" s="21">
        <v>2010</v>
      </c>
      <c r="D5" s="21">
        <v>2011</v>
      </c>
      <c r="E5" s="21">
        <v>2012</v>
      </c>
      <c r="F5" s="21">
        <v>2013</v>
      </c>
      <c r="G5" s="21">
        <v>2014</v>
      </c>
      <c r="H5" s="21">
        <v>2015</v>
      </c>
      <c r="I5" s="21">
        <v>2016</v>
      </c>
      <c r="J5" s="21">
        <v>2017</v>
      </c>
      <c r="K5" s="21">
        <v>2018</v>
      </c>
      <c r="L5" s="21">
        <v>2019</v>
      </c>
    </row>
    <row r="6" spans="1:12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x14ac:dyDescent="0.2">
      <c r="B7" s="27" t="s">
        <v>17</v>
      </c>
      <c r="C7" s="28">
        <v>5503</v>
      </c>
      <c r="D7" s="28">
        <v>5705</v>
      </c>
      <c r="E7" s="28">
        <v>5688</v>
      </c>
      <c r="F7" s="28">
        <v>5662</v>
      </c>
      <c r="G7" s="28">
        <v>5701</v>
      </c>
      <c r="H7" s="28">
        <v>5499</v>
      </c>
      <c r="I7" s="28">
        <v>5308</v>
      </c>
      <c r="J7" s="28">
        <v>5520</v>
      </c>
      <c r="K7" s="28">
        <v>5324</v>
      </c>
      <c r="L7" s="28">
        <v>5308</v>
      </c>
    </row>
    <row r="8" spans="1:12" x14ac:dyDescent="0.2">
      <c r="B8" s="27" t="s">
        <v>18</v>
      </c>
      <c r="C8" s="28">
        <v>5492</v>
      </c>
      <c r="D8" s="28">
        <v>5383</v>
      </c>
      <c r="E8" s="28">
        <v>5602</v>
      </c>
      <c r="F8" s="28">
        <v>5638</v>
      </c>
      <c r="G8" s="28">
        <v>5566</v>
      </c>
      <c r="H8" s="28">
        <v>5676</v>
      </c>
      <c r="I8" s="28">
        <v>5387</v>
      </c>
      <c r="J8" s="28">
        <v>5274</v>
      </c>
      <c r="K8" s="28">
        <v>5482</v>
      </c>
      <c r="L8" s="28">
        <v>5301</v>
      </c>
    </row>
    <row r="9" spans="1:12" x14ac:dyDescent="0.2">
      <c r="B9" s="27" t="s">
        <v>19</v>
      </c>
      <c r="C9" s="28">
        <v>5262</v>
      </c>
      <c r="D9" s="28">
        <v>5389</v>
      </c>
      <c r="E9" s="28">
        <v>5280</v>
      </c>
      <c r="F9" s="28">
        <v>5471</v>
      </c>
      <c r="G9" s="28">
        <v>5492</v>
      </c>
      <c r="H9" s="28">
        <v>5404</v>
      </c>
      <c r="I9" s="28">
        <v>5563</v>
      </c>
      <c r="J9" s="28">
        <v>5305</v>
      </c>
      <c r="K9" s="28">
        <v>5233</v>
      </c>
      <c r="L9" s="28">
        <v>5464</v>
      </c>
    </row>
    <row r="10" spans="1:12" x14ac:dyDescent="0.2">
      <c r="B10" s="27" t="s">
        <v>20</v>
      </c>
      <c r="C10" s="28">
        <v>4894</v>
      </c>
      <c r="D10" s="28">
        <v>4883</v>
      </c>
      <c r="E10" s="28">
        <v>4911</v>
      </c>
      <c r="F10" s="28">
        <v>4892</v>
      </c>
      <c r="G10" s="28">
        <v>5004</v>
      </c>
      <c r="H10" s="28">
        <v>5161</v>
      </c>
      <c r="I10" s="28">
        <v>5088</v>
      </c>
      <c r="J10" s="28">
        <v>5213</v>
      </c>
      <c r="K10" s="28">
        <v>5026</v>
      </c>
      <c r="L10" s="28">
        <v>4934</v>
      </c>
    </row>
    <row r="11" spans="1:12" x14ac:dyDescent="0.2">
      <c r="B11" s="27" t="s">
        <v>16</v>
      </c>
      <c r="C11" s="28">
        <v>823</v>
      </c>
      <c r="D11" s="28">
        <v>795</v>
      </c>
      <c r="E11" s="28">
        <v>794</v>
      </c>
      <c r="F11" s="28">
        <v>802</v>
      </c>
      <c r="G11" s="28">
        <v>765</v>
      </c>
      <c r="H11" s="28">
        <v>758</v>
      </c>
      <c r="I11" s="28">
        <v>765</v>
      </c>
      <c r="J11" s="28">
        <v>745</v>
      </c>
      <c r="K11" s="28">
        <v>809</v>
      </c>
      <c r="L11" s="28">
        <v>845</v>
      </c>
    </row>
    <row r="12" spans="1:12" x14ac:dyDescent="0.2">
      <c r="B12" s="27" t="s">
        <v>21</v>
      </c>
      <c r="C12" s="28">
        <v>179</v>
      </c>
      <c r="D12" s="28">
        <v>189</v>
      </c>
      <c r="E12" s="28">
        <v>235</v>
      </c>
      <c r="F12" s="28">
        <v>243</v>
      </c>
      <c r="G12" s="28">
        <v>240</v>
      </c>
      <c r="H12" s="28">
        <v>263</v>
      </c>
      <c r="I12" s="28">
        <v>258</v>
      </c>
      <c r="J12" s="28">
        <v>260</v>
      </c>
      <c r="K12" s="28">
        <v>270</v>
      </c>
      <c r="L12" s="28">
        <v>290</v>
      </c>
    </row>
    <row r="13" spans="1:12" s="4" customFormat="1" x14ac:dyDescent="0.2">
      <c r="B13" s="16" t="s">
        <v>5</v>
      </c>
      <c r="C13" s="17">
        <f t="shared" ref="C13:K13" si="0">SUM(C7:C12)</f>
        <v>22153</v>
      </c>
      <c r="D13" s="17">
        <f t="shared" si="0"/>
        <v>22344</v>
      </c>
      <c r="E13" s="17">
        <f t="shared" si="0"/>
        <v>22510</v>
      </c>
      <c r="F13" s="17">
        <f t="shared" si="0"/>
        <v>22708</v>
      </c>
      <c r="G13" s="17">
        <f t="shared" si="0"/>
        <v>22768</v>
      </c>
      <c r="H13" s="17">
        <f t="shared" si="0"/>
        <v>22761</v>
      </c>
      <c r="I13" s="17">
        <f t="shared" si="0"/>
        <v>22369</v>
      </c>
      <c r="J13" s="17">
        <f t="shared" si="0"/>
        <v>22317</v>
      </c>
      <c r="K13" s="17">
        <f t="shared" si="0"/>
        <v>22144</v>
      </c>
      <c r="L13" s="17">
        <f>SUM(L7:L12)</f>
        <v>22142</v>
      </c>
    </row>
    <row r="14" spans="1:12" x14ac:dyDescent="0.2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x14ac:dyDescent="0.2">
      <c r="B15" s="27" t="s">
        <v>17</v>
      </c>
      <c r="C15" s="28">
        <v>1682</v>
      </c>
      <c r="D15" s="28">
        <v>1709</v>
      </c>
      <c r="E15" s="28">
        <v>1677</v>
      </c>
      <c r="F15" s="28">
        <v>1687</v>
      </c>
      <c r="G15" s="28">
        <v>1701</v>
      </c>
      <c r="H15" s="28">
        <v>1688</v>
      </c>
      <c r="I15" s="28">
        <v>1745</v>
      </c>
      <c r="J15" s="28">
        <v>1924</v>
      </c>
      <c r="K15" s="28">
        <v>1798</v>
      </c>
      <c r="L15" s="28">
        <v>1781</v>
      </c>
    </row>
    <row r="16" spans="1:12" x14ac:dyDescent="0.2">
      <c r="B16" s="27" t="s">
        <v>18</v>
      </c>
      <c r="C16" s="28">
        <v>1598</v>
      </c>
      <c r="D16" s="28">
        <v>1674</v>
      </c>
      <c r="E16" s="28">
        <v>1697</v>
      </c>
      <c r="F16" s="28">
        <v>1635</v>
      </c>
      <c r="G16" s="28">
        <v>1670</v>
      </c>
      <c r="H16" s="28">
        <v>1684</v>
      </c>
      <c r="I16" s="28">
        <v>1749</v>
      </c>
      <c r="J16" s="28">
        <v>1768</v>
      </c>
      <c r="K16" s="28">
        <v>1914</v>
      </c>
      <c r="L16" s="28">
        <v>1823</v>
      </c>
    </row>
    <row r="17" spans="2:12" x14ac:dyDescent="0.2">
      <c r="B17" s="27" t="s">
        <v>19</v>
      </c>
      <c r="C17" s="28">
        <v>1556</v>
      </c>
      <c r="D17" s="28">
        <v>1576</v>
      </c>
      <c r="E17" s="28">
        <v>1639</v>
      </c>
      <c r="F17" s="28">
        <v>1625</v>
      </c>
      <c r="G17" s="28">
        <v>1611</v>
      </c>
      <c r="H17" s="28">
        <v>1620</v>
      </c>
      <c r="I17" s="28">
        <v>1693</v>
      </c>
      <c r="J17" s="28">
        <v>1706</v>
      </c>
      <c r="K17" s="28">
        <v>1684</v>
      </c>
      <c r="L17" s="28">
        <v>1799</v>
      </c>
    </row>
    <row r="18" spans="2:12" x14ac:dyDescent="0.2">
      <c r="B18" s="27" t="s">
        <v>20</v>
      </c>
      <c r="C18" s="28">
        <v>1359</v>
      </c>
      <c r="D18" s="28">
        <v>1377</v>
      </c>
      <c r="E18" s="28">
        <v>1460</v>
      </c>
      <c r="F18" s="28">
        <v>1473</v>
      </c>
      <c r="G18" s="28">
        <v>1520</v>
      </c>
      <c r="H18" s="28">
        <v>1488</v>
      </c>
      <c r="I18" s="28">
        <v>1527</v>
      </c>
      <c r="J18" s="28">
        <v>1577</v>
      </c>
      <c r="K18" s="28">
        <v>1593</v>
      </c>
      <c r="L18" s="28">
        <v>1588</v>
      </c>
    </row>
    <row r="19" spans="2:12" x14ac:dyDescent="0.2">
      <c r="B19" s="27" t="s">
        <v>16</v>
      </c>
      <c r="C19" s="28"/>
      <c r="D19" s="28">
        <v>10</v>
      </c>
      <c r="E19" s="28">
        <v>19</v>
      </c>
      <c r="F19" s="28">
        <v>29</v>
      </c>
      <c r="G19" s="28">
        <v>32</v>
      </c>
      <c r="H19" s="28">
        <v>25</v>
      </c>
      <c r="I19" s="28">
        <v>31</v>
      </c>
      <c r="J19" s="28">
        <v>23</v>
      </c>
      <c r="K19" s="28">
        <v>29</v>
      </c>
      <c r="L19" s="28">
        <v>28</v>
      </c>
    </row>
    <row r="20" spans="2:12" x14ac:dyDescent="0.2">
      <c r="B20" s="27" t="s">
        <v>21</v>
      </c>
      <c r="C20" s="28">
        <v>61</v>
      </c>
      <c r="D20" s="28">
        <v>61</v>
      </c>
      <c r="E20" s="28">
        <v>61</v>
      </c>
      <c r="F20" s="28">
        <v>62</v>
      </c>
      <c r="G20" s="28">
        <v>68</v>
      </c>
      <c r="H20" s="28">
        <v>67</v>
      </c>
      <c r="I20" s="28">
        <v>63</v>
      </c>
      <c r="J20" s="28">
        <v>65</v>
      </c>
      <c r="K20" s="28">
        <v>64</v>
      </c>
      <c r="L20" s="28">
        <v>53</v>
      </c>
    </row>
    <row r="21" spans="2:12" s="4" customFormat="1" x14ac:dyDescent="0.2">
      <c r="B21" s="16" t="s">
        <v>6</v>
      </c>
      <c r="C21" s="17">
        <f t="shared" ref="C21:K21" si="1">SUM(C15:C20)</f>
        <v>6256</v>
      </c>
      <c r="D21" s="17">
        <f t="shared" si="1"/>
        <v>6407</v>
      </c>
      <c r="E21" s="17">
        <f t="shared" si="1"/>
        <v>6553</v>
      </c>
      <c r="F21" s="17">
        <f t="shared" si="1"/>
        <v>6511</v>
      </c>
      <c r="G21" s="17">
        <f t="shared" si="1"/>
        <v>6602</v>
      </c>
      <c r="H21" s="17">
        <f t="shared" si="1"/>
        <v>6572</v>
      </c>
      <c r="I21" s="17">
        <f t="shared" si="1"/>
        <v>6808</v>
      </c>
      <c r="J21" s="17">
        <f t="shared" si="1"/>
        <v>7063</v>
      </c>
      <c r="K21" s="17">
        <f t="shared" si="1"/>
        <v>7082</v>
      </c>
      <c r="L21" s="17">
        <f>SUM(L15:L20)</f>
        <v>7072</v>
      </c>
    </row>
    <row r="22" spans="2:12" x14ac:dyDescent="0.2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2:12" x14ac:dyDescent="0.2">
      <c r="B23" s="18" t="s">
        <v>7</v>
      </c>
      <c r="C23" s="19">
        <f t="shared" ref="C23:K23" si="2">C13+C21</f>
        <v>28409</v>
      </c>
      <c r="D23" s="19">
        <f t="shared" si="2"/>
        <v>28751</v>
      </c>
      <c r="E23" s="19">
        <f t="shared" si="2"/>
        <v>29063</v>
      </c>
      <c r="F23" s="19">
        <f t="shared" si="2"/>
        <v>29219</v>
      </c>
      <c r="G23" s="19">
        <f t="shared" si="2"/>
        <v>29370</v>
      </c>
      <c r="H23" s="19">
        <f t="shared" si="2"/>
        <v>29333</v>
      </c>
      <c r="I23" s="19">
        <f t="shared" si="2"/>
        <v>29177</v>
      </c>
      <c r="J23" s="19">
        <f t="shared" si="2"/>
        <v>29380</v>
      </c>
      <c r="K23" s="19">
        <f t="shared" si="2"/>
        <v>29226</v>
      </c>
      <c r="L23" s="19">
        <f>L13+L21</f>
        <v>29214</v>
      </c>
    </row>
    <row r="24" spans="2:12" x14ac:dyDescent="0.2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2:12" x14ac:dyDescent="0.2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2:12" x14ac:dyDescent="0.2">
      <c r="B26" s="20" t="s">
        <v>10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2:12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2:12" x14ac:dyDescent="0.2">
      <c r="B28" s="21" t="s">
        <v>9</v>
      </c>
      <c r="C28" s="21">
        <v>2010</v>
      </c>
      <c r="D28" s="21">
        <v>2011</v>
      </c>
      <c r="E28" s="21">
        <v>2012</v>
      </c>
      <c r="F28" s="21">
        <v>2013</v>
      </c>
      <c r="G28" s="21">
        <v>2014</v>
      </c>
      <c r="H28" s="21">
        <v>2015</v>
      </c>
      <c r="I28" s="21">
        <v>2016</v>
      </c>
      <c r="J28" s="21">
        <v>2017</v>
      </c>
      <c r="K28" s="21">
        <v>2018</v>
      </c>
      <c r="L28" s="21">
        <v>2019</v>
      </c>
    </row>
    <row r="29" spans="2:12" x14ac:dyDescent="0.2">
      <c r="B29" s="27" t="s">
        <v>0</v>
      </c>
      <c r="C29" s="29">
        <v>100</v>
      </c>
      <c r="D29" s="29">
        <f>D13/$C13*100</f>
        <v>100.86218570848192</v>
      </c>
      <c r="E29" s="29">
        <f t="shared" ref="E29:L29" si="3">E13/$C13*100</f>
        <v>101.61151988444004</v>
      </c>
      <c r="F29" s="29">
        <f t="shared" si="3"/>
        <v>102.50530402202862</v>
      </c>
      <c r="G29" s="30">
        <f t="shared" si="3"/>
        <v>102.77614770008576</v>
      </c>
      <c r="H29" s="29">
        <f t="shared" si="3"/>
        <v>102.74454927097909</v>
      </c>
      <c r="I29" s="29">
        <f t="shared" si="3"/>
        <v>100.97503724100574</v>
      </c>
      <c r="J29" s="29">
        <f t="shared" si="3"/>
        <v>100.74030605335619</v>
      </c>
      <c r="K29" s="29">
        <f t="shared" si="3"/>
        <v>99.95937344829143</v>
      </c>
      <c r="L29" s="29">
        <f t="shared" si="3"/>
        <v>99.950345325689526</v>
      </c>
    </row>
    <row r="30" spans="2:12" x14ac:dyDescent="0.2">
      <c r="B30" s="27" t="s">
        <v>1</v>
      </c>
      <c r="C30" s="29">
        <v>100</v>
      </c>
      <c r="D30" s="29">
        <f>D21/$C21*100</f>
        <v>102.41368286445012</v>
      </c>
      <c r="E30" s="29">
        <f t="shared" ref="E30:L30" si="4">E21/$C21*100</f>
        <v>104.74744245524296</v>
      </c>
      <c r="F30" s="29">
        <f t="shared" si="4"/>
        <v>104.07608695652173</v>
      </c>
      <c r="G30" s="29">
        <f t="shared" si="4"/>
        <v>105.5306905370844</v>
      </c>
      <c r="H30" s="29">
        <f t="shared" si="4"/>
        <v>105.05115089514065</v>
      </c>
      <c r="I30" s="29">
        <f t="shared" si="4"/>
        <v>108.8235294117647</v>
      </c>
      <c r="J30" s="29">
        <f t="shared" si="4"/>
        <v>112.89961636828644</v>
      </c>
      <c r="K30" s="29">
        <f t="shared" si="4"/>
        <v>113.20332480818414</v>
      </c>
      <c r="L30" s="29">
        <f t="shared" si="4"/>
        <v>113.04347826086956</v>
      </c>
    </row>
    <row r="31" spans="2:12" x14ac:dyDescent="0.2">
      <c r="B31" s="18" t="s">
        <v>8</v>
      </c>
      <c r="C31" s="26">
        <v>100</v>
      </c>
      <c r="D31" s="26">
        <f>D23/$C23*100</f>
        <v>101.20384385230032</v>
      </c>
      <c r="E31" s="26">
        <f t="shared" ref="E31:L31" si="5">E23/$C23*100</f>
        <v>102.30208736667959</v>
      </c>
      <c r="F31" s="26">
        <f t="shared" si="5"/>
        <v>102.8512091238692</v>
      </c>
      <c r="G31" s="26">
        <f t="shared" si="5"/>
        <v>103.38273082473863</v>
      </c>
      <c r="H31" s="26">
        <f t="shared" si="5"/>
        <v>103.2524904079693</v>
      </c>
      <c r="I31" s="26">
        <f t="shared" si="5"/>
        <v>102.70336865077969</v>
      </c>
      <c r="J31" s="26">
        <f t="shared" si="5"/>
        <v>103.41793093737901</v>
      </c>
      <c r="K31" s="26">
        <f t="shared" si="5"/>
        <v>102.87584920271743</v>
      </c>
      <c r="L31" s="26">
        <f t="shared" si="5"/>
        <v>102.83360906754902</v>
      </c>
    </row>
    <row r="33" spans="2:2" x14ac:dyDescent="0.2">
      <c r="B33" s="5" t="s">
        <v>23</v>
      </c>
    </row>
    <row r="34" spans="2:2" x14ac:dyDescent="0.2">
      <c r="B34" s="6" t="s">
        <v>24</v>
      </c>
    </row>
  </sheetData>
  <mergeCells count="2">
    <mergeCell ref="A1:K1"/>
    <mergeCell ref="A3:K3"/>
  </mergeCells>
  <printOptions horizontalCentered="1"/>
  <pageMargins left="0.70866141732283472" right="0.70866141732283472" top="0.74803149606299213" bottom="0.86614173228346458" header="0.31496062992125984" footer="0.31496062992125984"/>
  <pageSetup paperSize="9" scale="97" fitToHeight="0" orientation="landscape" r:id="rId1"/>
  <headerFooter scaleWithDoc="0">
    <oddHeader>&amp;RAcadémie de Nantes
Rectorat</oddHeader>
    <oddFooter>&amp;L&amp;G&amp;RMàj le &amp;D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="90" zoomScaleNormal="90" workbookViewId="0">
      <selection activeCell="J39" sqref="J39"/>
    </sheetView>
  </sheetViews>
  <sheetFormatPr baseColWidth="10" defaultRowHeight="12.75" x14ac:dyDescent="0.2"/>
  <cols>
    <col min="1" max="1" width="5.7109375" style="1" customWidth="1"/>
    <col min="2" max="2" width="24.7109375" style="1" customWidth="1"/>
    <col min="3" max="10" width="10.7109375" style="1" customWidth="1"/>
    <col min="11" max="12" width="10.42578125" style="1" customWidth="1"/>
    <col min="13" max="16384" width="11.42578125" style="1"/>
  </cols>
  <sheetData>
    <row r="1" spans="1:12" ht="18" x14ac:dyDescent="0.2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s="9" customFormat="1" x14ac:dyDescent="0.2">
      <c r="B2" s="7"/>
      <c r="C2" s="7"/>
      <c r="D2" s="7"/>
      <c r="E2" s="7"/>
      <c r="F2" s="7"/>
      <c r="G2" s="7"/>
      <c r="H2" s="7"/>
      <c r="I2" s="7"/>
      <c r="J2" s="7"/>
      <c r="K2" s="8"/>
      <c r="L2" s="8"/>
    </row>
    <row r="3" spans="1:12" x14ac:dyDescent="0.2">
      <c r="A3" s="11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5" spans="1:12" s="2" customFormat="1" ht="25.5" customHeight="1" x14ac:dyDescent="0.2">
      <c r="B5" s="21" t="s">
        <v>4</v>
      </c>
      <c r="C5" s="21">
        <v>2010</v>
      </c>
      <c r="D5" s="21">
        <v>2011</v>
      </c>
      <c r="E5" s="21">
        <v>2012</v>
      </c>
      <c r="F5" s="21">
        <v>2013</v>
      </c>
      <c r="G5" s="21">
        <v>2014</v>
      </c>
      <c r="H5" s="21">
        <v>2015</v>
      </c>
      <c r="I5" s="21">
        <v>2016</v>
      </c>
      <c r="J5" s="21">
        <v>2017</v>
      </c>
      <c r="K5" s="21">
        <v>2018</v>
      </c>
      <c r="L5" s="21">
        <v>2019</v>
      </c>
    </row>
    <row r="6" spans="1:12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x14ac:dyDescent="0.2">
      <c r="B7" s="27" t="s">
        <v>17</v>
      </c>
      <c r="C7" s="28">
        <v>3420</v>
      </c>
      <c r="D7" s="28">
        <v>3755</v>
      </c>
      <c r="E7" s="28">
        <v>3737</v>
      </c>
      <c r="F7" s="28">
        <v>3608</v>
      </c>
      <c r="G7" s="28">
        <v>3753</v>
      </c>
      <c r="H7" s="28">
        <v>3735</v>
      </c>
      <c r="I7" s="28">
        <v>3831</v>
      </c>
      <c r="J7" s="28">
        <v>3935</v>
      </c>
      <c r="K7" s="28">
        <v>4037</v>
      </c>
      <c r="L7" s="28">
        <v>4020</v>
      </c>
    </row>
    <row r="8" spans="1:12" x14ac:dyDescent="0.2">
      <c r="B8" s="27" t="s">
        <v>18</v>
      </c>
      <c r="C8" s="28">
        <v>3347</v>
      </c>
      <c r="D8" s="28">
        <v>3431</v>
      </c>
      <c r="E8" s="28">
        <v>3748</v>
      </c>
      <c r="F8" s="28">
        <v>3694</v>
      </c>
      <c r="G8" s="28">
        <v>3634</v>
      </c>
      <c r="H8" s="28">
        <v>3830</v>
      </c>
      <c r="I8" s="28">
        <v>3773</v>
      </c>
      <c r="J8" s="28">
        <v>3875</v>
      </c>
      <c r="K8" s="28">
        <v>3964</v>
      </c>
      <c r="L8" s="28">
        <v>4097</v>
      </c>
    </row>
    <row r="9" spans="1:12" x14ac:dyDescent="0.2">
      <c r="B9" s="27" t="s">
        <v>19</v>
      </c>
      <c r="C9" s="28">
        <v>3332</v>
      </c>
      <c r="D9" s="28">
        <v>3346</v>
      </c>
      <c r="E9" s="28">
        <v>3406</v>
      </c>
      <c r="F9" s="28">
        <v>3776</v>
      </c>
      <c r="G9" s="28">
        <v>3693</v>
      </c>
      <c r="H9" s="28">
        <v>3620</v>
      </c>
      <c r="I9" s="28">
        <v>3786</v>
      </c>
      <c r="J9" s="28">
        <v>3804</v>
      </c>
      <c r="K9" s="28">
        <v>3864</v>
      </c>
      <c r="L9" s="28">
        <v>3995</v>
      </c>
    </row>
    <row r="10" spans="1:12" x14ac:dyDescent="0.2">
      <c r="B10" s="27" t="s">
        <v>20</v>
      </c>
      <c r="C10" s="28">
        <v>3002</v>
      </c>
      <c r="D10" s="28">
        <v>3080</v>
      </c>
      <c r="E10" s="28">
        <v>3072</v>
      </c>
      <c r="F10" s="28">
        <v>3166</v>
      </c>
      <c r="G10" s="28">
        <v>3538</v>
      </c>
      <c r="H10" s="28">
        <v>3471</v>
      </c>
      <c r="I10" s="28">
        <v>3361</v>
      </c>
      <c r="J10" s="28">
        <v>3553</v>
      </c>
      <c r="K10" s="28">
        <v>3543</v>
      </c>
      <c r="L10" s="28">
        <v>3669</v>
      </c>
    </row>
    <row r="11" spans="1:12" x14ac:dyDescent="0.2">
      <c r="B11" s="27" t="s">
        <v>16</v>
      </c>
      <c r="C11" s="28">
        <v>587</v>
      </c>
      <c r="D11" s="28">
        <v>593</v>
      </c>
      <c r="E11" s="28">
        <v>621</v>
      </c>
      <c r="F11" s="28">
        <v>601</v>
      </c>
      <c r="G11" s="28">
        <v>586</v>
      </c>
      <c r="H11" s="28">
        <v>582</v>
      </c>
      <c r="I11" s="28">
        <v>564</v>
      </c>
      <c r="J11" s="28">
        <v>556</v>
      </c>
      <c r="K11" s="28">
        <v>608</v>
      </c>
      <c r="L11" s="28">
        <v>643</v>
      </c>
    </row>
    <row r="12" spans="1:12" x14ac:dyDescent="0.2">
      <c r="B12" s="27" t="s">
        <v>21</v>
      </c>
      <c r="C12" s="28">
        <v>94</v>
      </c>
      <c r="D12" s="28">
        <v>113</v>
      </c>
      <c r="E12" s="28">
        <v>153</v>
      </c>
      <c r="F12" s="28">
        <v>156</v>
      </c>
      <c r="G12" s="28">
        <v>176</v>
      </c>
      <c r="H12" s="28">
        <v>181</v>
      </c>
      <c r="I12" s="28">
        <v>186</v>
      </c>
      <c r="J12" s="28">
        <v>154</v>
      </c>
      <c r="K12" s="28">
        <v>176</v>
      </c>
      <c r="L12" s="28">
        <v>171</v>
      </c>
    </row>
    <row r="13" spans="1:12" s="4" customFormat="1" x14ac:dyDescent="0.2">
      <c r="B13" s="16" t="s">
        <v>5</v>
      </c>
      <c r="C13" s="17">
        <f>SUM(C7:C12)</f>
        <v>13782</v>
      </c>
      <c r="D13" s="17">
        <f t="shared" ref="D13:L13" si="0">SUM(D7:D12)</f>
        <v>14318</v>
      </c>
      <c r="E13" s="17">
        <f t="shared" si="0"/>
        <v>14737</v>
      </c>
      <c r="F13" s="17">
        <f t="shared" si="0"/>
        <v>15001</v>
      </c>
      <c r="G13" s="17">
        <f t="shared" si="0"/>
        <v>15380</v>
      </c>
      <c r="H13" s="17">
        <f t="shared" si="0"/>
        <v>15419</v>
      </c>
      <c r="I13" s="17">
        <f t="shared" si="0"/>
        <v>15501</v>
      </c>
      <c r="J13" s="17">
        <f t="shared" si="0"/>
        <v>15877</v>
      </c>
      <c r="K13" s="17">
        <f t="shared" si="0"/>
        <v>16192</v>
      </c>
      <c r="L13" s="17">
        <f t="shared" si="0"/>
        <v>16595</v>
      </c>
    </row>
    <row r="14" spans="1:12" x14ac:dyDescent="0.2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x14ac:dyDescent="0.2">
      <c r="B15" s="27" t="s">
        <v>17</v>
      </c>
      <c r="C15" s="28">
        <v>4318</v>
      </c>
      <c r="D15" s="28">
        <v>4470</v>
      </c>
      <c r="E15" s="28">
        <v>4622</v>
      </c>
      <c r="F15" s="28">
        <v>4686</v>
      </c>
      <c r="G15" s="28">
        <v>4636</v>
      </c>
      <c r="H15" s="28">
        <v>4639</v>
      </c>
      <c r="I15" s="28">
        <v>4601</v>
      </c>
      <c r="J15" s="28">
        <v>4916</v>
      </c>
      <c r="K15" s="28">
        <v>4804</v>
      </c>
      <c r="L15" s="28">
        <v>4823</v>
      </c>
    </row>
    <row r="16" spans="1:12" x14ac:dyDescent="0.2">
      <c r="B16" s="27" t="s">
        <v>18</v>
      </c>
      <c r="C16" s="28">
        <v>4114</v>
      </c>
      <c r="D16" s="28">
        <v>4220</v>
      </c>
      <c r="E16" s="28">
        <v>4381</v>
      </c>
      <c r="F16" s="28">
        <v>4554</v>
      </c>
      <c r="G16" s="28">
        <v>4650</v>
      </c>
      <c r="H16" s="28">
        <v>4547</v>
      </c>
      <c r="I16" s="28">
        <v>4581</v>
      </c>
      <c r="J16" s="28">
        <v>4602</v>
      </c>
      <c r="K16" s="28">
        <v>4882</v>
      </c>
      <c r="L16" s="28">
        <v>4757</v>
      </c>
    </row>
    <row r="17" spans="2:12" x14ac:dyDescent="0.2">
      <c r="B17" s="27" t="s">
        <v>19</v>
      </c>
      <c r="C17" s="28">
        <v>4154</v>
      </c>
      <c r="D17" s="28">
        <v>4061</v>
      </c>
      <c r="E17" s="28">
        <v>4151</v>
      </c>
      <c r="F17" s="28">
        <v>4313</v>
      </c>
      <c r="G17" s="28">
        <v>4392</v>
      </c>
      <c r="H17" s="28">
        <v>4547</v>
      </c>
      <c r="I17" s="28">
        <v>4440</v>
      </c>
      <c r="J17" s="28">
        <v>4508</v>
      </c>
      <c r="K17" s="28">
        <v>4526</v>
      </c>
      <c r="L17" s="28">
        <v>4794</v>
      </c>
    </row>
    <row r="18" spans="2:12" x14ac:dyDescent="0.2">
      <c r="B18" s="27" t="s">
        <v>20</v>
      </c>
      <c r="C18" s="28">
        <v>3818</v>
      </c>
      <c r="D18" s="28">
        <v>3824</v>
      </c>
      <c r="E18" s="28">
        <v>3728</v>
      </c>
      <c r="F18" s="28">
        <v>3834</v>
      </c>
      <c r="G18" s="28">
        <v>3982</v>
      </c>
      <c r="H18" s="28">
        <v>4075</v>
      </c>
      <c r="I18" s="28">
        <v>4285</v>
      </c>
      <c r="J18" s="28">
        <v>4213</v>
      </c>
      <c r="K18" s="28">
        <v>4241</v>
      </c>
      <c r="L18" s="28">
        <v>4213</v>
      </c>
    </row>
    <row r="19" spans="2:12" x14ac:dyDescent="0.2">
      <c r="B19" s="27" t="s">
        <v>16</v>
      </c>
      <c r="C19" s="28">
        <v>383</v>
      </c>
      <c r="D19" s="28">
        <v>349</v>
      </c>
      <c r="E19" s="28">
        <v>327</v>
      </c>
      <c r="F19" s="28">
        <v>339</v>
      </c>
      <c r="G19" s="28">
        <v>327</v>
      </c>
      <c r="H19" s="28">
        <v>318</v>
      </c>
      <c r="I19" s="28">
        <v>315</v>
      </c>
      <c r="J19" s="28">
        <v>327</v>
      </c>
      <c r="K19" s="28">
        <v>316</v>
      </c>
      <c r="L19" s="28">
        <v>348</v>
      </c>
    </row>
    <row r="20" spans="2:12" x14ac:dyDescent="0.2">
      <c r="B20" s="27" t="s">
        <v>21</v>
      </c>
      <c r="C20" s="28">
        <v>42</v>
      </c>
      <c r="D20" s="28">
        <v>45</v>
      </c>
      <c r="E20" s="28">
        <v>80</v>
      </c>
      <c r="F20" s="28">
        <v>77</v>
      </c>
      <c r="G20" s="28">
        <v>111</v>
      </c>
      <c r="H20" s="28">
        <v>114</v>
      </c>
      <c r="I20" s="28">
        <v>118</v>
      </c>
      <c r="J20" s="28">
        <v>94</v>
      </c>
      <c r="K20" s="28">
        <v>147</v>
      </c>
      <c r="L20" s="28">
        <v>115</v>
      </c>
    </row>
    <row r="21" spans="2:12" s="4" customFormat="1" x14ac:dyDescent="0.2">
      <c r="B21" s="16" t="s">
        <v>6</v>
      </c>
      <c r="C21" s="17">
        <f>SUM(C15:C20)</f>
        <v>16829</v>
      </c>
      <c r="D21" s="17">
        <f t="shared" ref="D21:L21" si="1">SUM(D15:D20)</f>
        <v>16969</v>
      </c>
      <c r="E21" s="17">
        <f t="shared" si="1"/>
        <v>17289</v>
      </c>
      <c r="F21" s="17">
        <f t="shared" si="1"/>
        <v>17803</v>
      </c>
      <c r="G21" s="17">
        <f t="shared" si="1"/>
        <v>18098</v>
      </c>
      <c r="H21" s="17">
        <f t="shared" si="1"/>
        <v>18240</v>
      </c>
      <c r="I21" s="17">
        <f t="shared" si="1"/>
        <v>18340</v>
      </c>
      <c r="J21" s="17">
        <f t="shared" si="1"/>
        <v>18660</v>
      </c>
      <c r="K21" s="17">
        <f t="shared" si="1"/>
        <v>18916</v>
      </c>
      <c r="L21" s="17">
        <f t="shared" si="1"/>
        <v>19050</v>
      </c>
    </row>
    <row r="22" spans="2:12" x14ac:dyDescent="0.2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2:12" x14ac:dyDescent="0.2">
      <c r="B23" s="18" t="s">
        <v>7</v>
      </c>
      <c r="C23" s="19">
        <f>C13+C21</f>
        <v>30611</v>
      </c>
      <c r="D23" s="19">
        <f t="shared" ref="D23:L23" si="2">D13+D21</f>
        <v>31287</v>
      </c>
      <c r="E23" s="19">
        <f t="shared" si="2"/>
        <v>32026</v>
      </c>
      <c r="F23" s="19">
        <f t="shared" si="2"/>
        <v>32804</v>
      </c>
      <c r="G23" s="19">
        <f t="shared" si="2"/>
        <v>33478</v>
      </c>
      <c r="H23" s="19">
        <f t="shared" si="2"/>
        <v>33659</v>
      </c>
      <c r="I23" s="19">
        <f t="shared" si="2"/>
        <v>33841</v>
      </c>
      <c r="J23" s="19">
        <f t="shared" si="2"/>
        <v>34537</v>
      </c>
      <c r="K23" s="19">
        <f t="shared" si="2"/>
        <v>35108</v>
      </c>
      <c r="L23" s="19">
        <f t="shared" si="2"/>
        <v>35645</v>
      </c>
    </row>
    <row r="24" spans="2:12" x14ac:dyDescent="0.2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2:12" x14ac:dyDescent="0.2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2:12" x14ac:dyDescent="0.2">
      <c r="B26" s="20" t="s">
        <v>10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2:12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2:12" x14ac:dyDescent="0.2">
      <c r="B28" s="21" t="s">
        <v>9</v>
      </c>
      <c r="C28" s="21">
        <v>2010</v>
      </c>
      <c r="D28" s="21">
        <v>2011</v>
      </c>
      <c r="E28" s="21">
        <v>2012</v>
      </c>
      <c r="F28" s="21">
        <v>2013</v>
      </c>
      <c r="G28" s="21">
        <v>2014</v>
      </c>
      <c r="H28" s="21">
        <v>2015</v>
      </c>
      <c r="I28" s="21">
        <v>2016</v>
      </c>
      <c r="J28" s="21">
        <v>2017</v>
      </c>
      <c r="K28" s="21">
        <v>2018</v>
      </c>
      <c r="L28" s="21">
        <v>2019</v>
      </c>
    </row>
    <row r="29" spans="2:12" x14ac:dyDescent="0.2">
      <c r="B29" s="27" t="s">
        <v>0</v>
      </c>
      <c r="C29" s="29">
        <v>100</v>
      </c>
      <c r="D29" s="29">
        <f>D13/$C13*100</f>
        <v>103.88913075025394</v>
      </c>
      <c r="E29" s="29">
        <f t="shared" ref="E29:K29" si="3">E13/$C13*100</f>
        <v>106.92932810912785</v>
      </c>
      <c r="F29" s="29">
        <f t="shared" si="3"/>
        <v>108.84487012044697</v>
      </c>
      <c r="G29" s="30">
        <f t="shared" si="3"/>
        <v>111.59483384124221</v>
      </c>
      <c r="H29" s="29">
        <f t="shared" si="3"/>
        <v>111.8778116383689</v>
      </c>
      <c r="I29" s="29">
        <f t="shared" si="3"/>
        <v>112.47279059643012</v>
      </c>
      <c r="J29" s="29">
        <f t="shared" si="3"/>
        <v>115.20098679436947</v>
      </c>
      <c r="K29" s="29">
        <f t="shared" si="3"/>
        <v>117.48657669423885</v>
      </c>
      <c r="L29" s="29">
        <f>L13/$C13*100</f>
        <v>120.4106805978813</v>
      </c>
    </row>
    <row r="30" spans="2:12" x14ac:dyDescent="0.2">
      <c r="B30" s="27" t="s">
        <v>1</v>
      </c>
      <c r="C30" s="29">
        <v>100</v>
      </c>
      <c r="D30" s="29">
        <f>D21/$C21*100</f>
        <v>100.8318973201022</v>
      </c>
      <c r="E30" s="29">
        <f t="shared" ref="E30:L30" si="4">E21/$C21*100</f>
        <v>102.73337690890725</v>
      </c>
      <c r="F30" s="29">
        <f t="shared" si="4"/>
        <v>105.78762849842533</v>
      </c>
      <c r="G30" s="29">
        <f t="shared" si="4"/>
        <v>107.54055499435498</v>
      </c>
      <c r="H30" s="29">
        <f t="shared" si="4"/>
        <v>108.38433656188722</v>
      </c>
      <c r="I30" s="29">
        <f t="shared" si="4"/>
        <v>108.97854893338878</v>
      </c>
      <c r="J30" s="29">
        <f t="shared" si="4"/>
        <v>110.88002852219383</v>
      </c>
      <c r="K30" s="29">
        <f t="shared" si="4"/>
        <v>112.40121219323787</v>
      </c>
      <c r="L30" s="29">
        <f t="shared" si="4"/>
        <v>113.19745677104997</v>
      </c>
    </row>
    <row r="31" spans="2:12" x14ac:dyDescent="0.2">
      <c r="B31" s="18" t="s">
        <v>8</v>
      </c>
      <c r="C31" s="26">
        <v>100</v>
      </c>
      <c r="D31" s="26">
        <f>D23/$C23*100</f>
        <v>102.20835647316324</v>
      </c>
      <c r="E31" s="26">
        <f t="shared" ref="E31:L31" si="5">E23/$C23*100</f>
        <v>104.62252131586685</v>
      </c>
      <c r="F31" s="26">
        <f t="shared" si="5"/>
        <v>107.16409133971447</v>
      </c>
      <c r="G31" s="26">
        <f t="shared" si="5"/>
        <v>109.36591421384469</v>
      </c>
      <c r="H31" s="26">
        <f t="shared" si="5"/>
        <v>109.95720492633367</v>
      </c>
      <c r="I31" s="26">
        <f t="shared" si="5"/>
        <v>110.55176243833915</v>
      </c>
      <c r="J31" s="26">
        <f t="shared" si="5"/>
        <v>112.82545490183267</v>
      </c>
      <c r="K31" s="26">
        <f t="shared" si="5"/>
        <v>114.69079742576199</v>
      </c>
      <c r="L31" s="26">
        <f t="shared" si="5"/>
        <v>116.44506876612984</v>
      </c>
    </row>
    <row r="32" spans="2:12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2:2" x14ac:dyDescent="0.2">
      <c r="B33" s="5" t="s">
        <v>23</v>
      </c>
    </row>
    <row r="34" spans="2:2" x14ac:dyDescent="0.2">
      <c r="B34" s="6" t="s">
        <v>24</v>
      </c>
    </row>
  </sheetData>
  <mergeCells count="2">
    <mergeCell ref="A3:K3"/>
    <mergeCell ref="A1:K1"/>
  </mergeCells>
  <printOptions horizontalCentered="1"/>
  <pageMargins left="0.70866141732283472" right="0.70866141732283472" top="0.74803149606299213" bottom="0.86614173228346458" header="0.31496062992125984" footer="0.31496062992125984"/>
  <pageSetup paperSize="9" scale="97" fitToHeight="0" orientation="landscape" r:id="rId1"/>
  <headerFooter scaleWithDoc="0">
    <oddHeader>&amp;RAcadémie de Nantes
Rectorat</oddHeader>
    <oddFooter>&amp;L&amp;G&amp;RMàj le 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Acad Nantes</vt:lpstr>
      <vt:lpstr>44</vt:lpstr>
      <vt:lpstr>49</vt:lpstr>
      <vt:lpstr>53</vt:lpstr>
      <vt:lpstr>72</vt:lpstr>
      <vt:lpstr>85</vt:lpstr>
    </vt:vector>
  </TitlesOfParts>
  <Company>Rectorat de Nantes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Rectorat</dc:creator>
  <cp:lastModifiedBy>Buscail Sandrine</cp:lastModifiedBy>
  <cp:lastPrinted>2020-08-25T11:50:32Z</cp:lastPrinted>
  <dcterms:created xsi:type="dcterms:W3CDTF">2014-12-17T15:17:48Z</dcterms:created>
  <dcterms:modified xsi:type="dcterms:W3CDTF">2021-01-11T13:03:03Z</dcterms:modified>
</cp:coreProperties>
</file>