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académie" sheetId="1" r:id="rId1"/>
    <sheet name="44" sheetId="2" r:id="rId2"/>
    <sheet name="49" sheetId="3" r:id="rId3"/>
    <sheet name="53" sheetId="4" r:id="rId4"/>
    <sheet name="72" sheetId="5" r:id="rId5"/>
    <sheet name="85" sheetId="6" r:id="rId6"/>
  </sheets>
  <definedNames/>
  <calcPr fullCalcOnLoad="1"/>
</workbook>
</file>

<file path=xl/sharedStrings.xml><?xml version="1.0" encoding="utf-8"?>
<sst xmlns="http://schemas.openxmlformats.org/spreadsheetml/2006/main" count="282" uniqueCount="33">
  <si>
    <t>Académie de Nantes</t>
  </si>
  <si>
    <t>TOTAL PUBLIC</t>
  </si>
  <si>
    <t>TOTAL PRIVE</t>
  </si>
  <si>
    <t>TOTAL PUBLIC + PRIVE</t>
  </si>
  <si>
    <t>Secteur</t>
  </si>
  <si>
    <t>Formation</t>
  </si>
  <si>
    <t>Effectifs d'élèves par catégories de spécialité en base 100</t>
  </si>
  <si>
    <t>Loire-Atlantique</t>
  </si>
  <si>
    <t>Maine-et-Loire</t>
  </si>
  <si>
    <t>Mayenne</t>
  </si>
  <si>
    <t>Sarthe</t>
  </si>
  <si>
    <t>Vendée</t>
  </si>
  <si>
    <t>Les effectifs d'élèves en Lycée général et techno par catégorie de spécialité et par secteur</t>
  </si>
  <si>
    <t>GENERALE</t>
  </si>
  <si>
    <t>INDUSTRIEL</t>
  </si>
  <si>
    <t>TERTIAIRE</t>
  </si>
  <si>
    <t>TOTAL GENERALE</t>
  </si>
  <si>
    <t>TOTAL INDUSTRIEL</t>
  </si>
  <si>
    <t>TOTAL TERTIAIRE</t>
  </si>
  <si>
    <t>Champ : lycées publics et privés (sous et hors contrat), Ministère Education Nationale uniquement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</si>
  <si>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</si>
  <si>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</si>
  <si>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</si>
  <si>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</si>
  <si>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</si>
  <si>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</si>
  <si>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</si>
  <si>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</si>
  <si>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</si>
  <si>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</si>
  <si>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</si>
  <si>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</si>
  <si>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Source : DEPP/BCP, univers "Elèves 2D formations détaillées" - Novembre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</si>
</sst>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  <numFmt numFmtId="167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49" applyFont="1" applyAlignment="1">
      <alignment vertical="center"/>
      <protection/>
    </xf>
    <xf numFmtId="0" fontId="20" fillId="0" borderId="0" xfId="49" applyFont="1" applyAlignment="1">
      <alignment horizontal="center" vertical="center"/>
      <protection/>
    </xf>
    <xf numFmtId="0" fontId="20" fillId="0" borderId="0" xfId="49" applyFont="1" applyAlignment="1">
      <alignment vertical="center"/>
      <protection/>
    </xf>
    <xf numFmtId="0" fontId="44" fillId="0" borderId="0" xfId="49" applyFont="1" applyAlignment="1">
      <alignment horizontal="center" vertical="center"/>
      <protection/>
    </xf>
    <xf numFmtId="0" fontId="44" fillId="19" borderId="10" xfId="49" applyFont="1" applyFill="1" applyBorder="1" applyAlignment="1">
      <alignment horizontal="center" vertical="center"/>
      <protection/>
    </xf>
    <xf numFmtId="0" fontId="43" fillId="0" borderId="10" xfId="49" applyFont="1" applyBorder="1" applyAlignment="1">
      <alignment vertical="center"/>
      <protection/>
    </xf>
    <xf numFmtId="0" fontId="44" fillId="0" borderId="0" xfId="49" applyFont="1" applyAlignment="1">
      <alignment vertical="center"/>
      <protection/>
    </xf>
    <xf numFmtId="0" fontId="44" fillId="15" borderId="10" xfId="49" applyFont="1" applyFill="1" applyBorder="1" applyAlignment="1">
      <alignment vertical="center"/>
      <protection/>
    </xf>
    <xf numFmtId="3" fontId="44" fillId="15" borderId="10" xfId="49" applyNumberFormat="1" applyFont="1" applyFill="1" applyBorder="1" applyAlignment="1">
      <alignment vertical="center"/>
      <protection/>
    </xf>
    <xf numFmtId="3" fontId="43" fillId="0" borderId="0" xfId="49" applyNumberFormat="1" applyFont="1" applyAlignment="1">
      <alignment vertical="center"/>
      <protection/>
    </xf>
    <xf numFmtId="0" fontId="44" fillId="19" borderId="10" xfId="49" applyFont="1" applyFill="1" applyBorder="1" applyAlignment="1">
      <alignment horizontal="center" vertical="center" wrapText="1"/>
      <protection/>
    </xf>
    <xf numFmtId="0" fontId="43" fillId="0" borderId="10" xfId="49" applyNumberFormat="1" applyFont="1" applyBorder="1" applyAlignment="1">
      <alignment vertical="center"/>
      <protection/>
    </xf>
    <xf numFmtId="2" fontId="43" fillId="0" borderId="10" xfId="49" applyNumberFormat="1" applyFont="1" applyBorder="1" applyAlignment="1">
      <alignment vertical="center"/>
      <protection/>
    </xf>
    <xf numFmtId="0" fontId="44" fillId="15" borderId="10" xfId="49" applyNumberFormat="1" applyFont="1" applyFill="1" applyBorder="1" applyAlignment="1">
      <alignment vertical="center"/>
      <protection/>
    </xf>
    <xf numFmtId="2" fontId="44" fillId="15" borderId="10" xfId="49" applyNumberFormat="1" applyFont="1" applyFill="1" applyBorder="1" applyAlignment="1">
      <alignment vertical="center"/>
      <protection/>
    </xf>
    <xf numFmtId="0" fontId="22" fillId="0" borderId="0" xfId="0" applyFont="1" applyAlignment="1">
      <alignment vertical="center"/>
    </xf>
    <xf numFmtId="0" fontId="45" fillId="0" borderId="0" xfId="49" applyFont="1" applyAlignment="1">
      <alignment vertical="center"/>
      <protection/>
    </xf>
    <xf numFmtId="0" fontId="46" fillId="19" borderId="10" xfId="0" applyFont="1" applyFill="1" applyBorder="1" applyAlignment="1">
      <alignment horizontal="center" vertical="center"/>
    </xf>
    <xf numFmtId="0" fontId="41" fillId="19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0" fontId="24" fillId="0" borderId="0" xfId="49" applyFont="1" applyAlignment="1">
      <alignment horizontal="center" vertical="center"/>
      <protection/>
    </xf>
    <xf numFmtId="0" fontId="25" fillId="0" borderId="0" xfId="49" applyFont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tabSelected="1" zoomScalePageLayoutView="0" workbookViewId="0" topLeftCell="A1">
      <selection activeCell="B20" sqref="B20"/>
    </sheetView>
  </sheetViews>
  <sheetFormatPr defaultColWidth="11.421875" defaultRowHeight="15"/>
  <cols>
    <col min="1" max="1" width="5.7109375" style="2" customWidth="1"/>
    <col min="2" max="2" width="24.7109375" style="2" customWidth="1"/>
    <col min="3" max="6" width="10.7109375" style="2" customWidth="1"/>
    <col min="7" max="7" width="8.57421875" style="2" customWidth="1"/>
    <col min="8" max="8" width="9.00390625" style="2" customWidth="1"/>
    <col min="9" max="9" width="8.57421875" style="2" customWidth="1"/>
    <col min="10" max="10" width="8.28125" style="2" customWidth="1"/>
    <col min="11" max="12" width="7.8515625" style="2" customWidth="1"/>
    <col min="13" max="13" width="8.8515625" style="2" customWidth="1"/>
    <col min="14" max="14" width="8.57421875" style="2" customWidth="1"/>
    <col min="15" max="16384" width="11.421875" style="2" customWidth="1"/>
  </cols>
  <sheetData>
    <row r="2" spans="1:14" ht="18.7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</row>
    <row r="4" spans="1:14" ht="12.7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7" spans="2:14" s="5" customFormat="1" ht="22.5" customHeight="1">
      <c r="B7" s="6" t="s">
        <v>5</v>
      </c>
      <c r="C7" s="19" t="s">
        <v>20</v>
      </c>
      <c r="D7" s="19" t="s">
        <v>21</v>
      </c>
      <c r="E7" s="19" t="s">
        <v>22</v>
      </c>
      <c r="F7" s="19" t="s">
        <v>23</v>
      </c>
      <c r="G7" s="19" t="s">
        <v>24</v>
      </c>
      <c r="H7" s="19" t="s">
        <v>25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30</v>
      </c>
      <c r="N7" s="19" t="s">
        <v>31</v>
      </c>
    </row>
    <row r="8" spans="3:14" s="5" customFormat="1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s="5" customFormat="1" ht="15">
      <c r="B9" s="7" t="s">
        <v>13</v>
      </c>
      <c r="C9" s="21">
        <v>36536</v>
      </c>
      <c r="D9" s="21">
        <v>36497</v>
      </c>
      <c r="E9" s="21">
        <v>37100</v>
      </c>
      <c r="F9" s="21">
        <v>37980</v>
      </c>
      <c r="G9" s="21">
        <v>38711</v>
      </c>
      <c r="H9" s="21">
        <v>39506</v>
      </c>
      <c r="I9" s="21">
        <v>40812</v>
      </c>
      <c r="J9" s="21">
        <v>43491</v>
      </c>
      <c r="K9" s="21">
        <v>44906</v>
      </c>
      <c r="L9" s="21">
        <v>45334</v>
      </c>
      <c r="M9" s="21">
        <v>44806</v>
      </c>
      <c r="N9" s="21">
        <v>44751</v>
      </c>
    </row>
    <row r="10" spans="2:14" s="5" customFormat="1" ht="15">
      <c r="B10" s="7" t="s">
        <v>14</v>
      </c>
      <c r="C10" s="21">
        <v>3033</v>
      </c>
      <c r="D10" s="21">
        <v>2821</v>
      </c>
      <c r="E10" s="21">
        <v>2693</v>
      </c>
      <c r="F10" s="21">
        <v>2568</v>
      </c>
      <c r="G10" s="21">
        <v>2520</v>
      </c>
      <c r="H10" s="21">
        <v>2657</v>
      </c>
      <c r="I10" s="21">
        <v>2775</v>
      </c>
      <c r="J10" s="21">
        <v>2917</v>
      </c>
      <c r="K10" s="21">
        <v>3282</v>
      </c>
      <c r="L10" s="21">
        <v>3468</v>
      </c>
      <c r="M10" s="21">
        <v>3387</v>
      </c>
      <c r="N10" s="21">
        <v>3100</v>
      </c>
    </row>
    <row r="11" spans="2:14" s="5" customFormat="1" ht="15">
      <c r="B11" s="7" t="s">
        <v>15</v>
      </c>
      <c r="C11" s="21">
        <v>6204</v>
      </c>
      <c r="D11" s="21">
        <v>6157</v>
      </c>
      <c r="E11" s="21">
        <v>6090</v>
      </c>
      <c r="F11" s="21">
        <v>6060</v>
      </c>
      <c r="G11" s="21">
        <v>5837</v>
      </c>
      <c r="H11" s="21">
        <v>5775</v>
      </c>
      <c r="I11" s="21">
        <v>5658</v>
      </c>
      <c r="J11" s="21">
        <v>5830</v>
      </c>
      <c r="K11" s="21">
        <v>6505</v>
      </c>
      <c r="L11" s="21">
        <v>7036</v>
      </c>
      <c r="M11" s="21">
        <v>6970</v>
      </c>
      <c r="N11" s="21">
        <v>6898</v>
      </c>
    </row>
    <row r="12" spans="2:14" s="8" customFormat="1" ht="12.75">
      <c r="B12" s="9" t="s">
        <v>1</v>
      </c>
      <c r="C12" s="10">
        <f>SUM(C9:C11)</f>
        <v>45773</v>
      </c>
      <c r="D12" s="10">
        <f aca="true" t="shared" si="0" ref="D12:N12">SUM(D9:D11)</f>
        <v>45475</v>
      </c>
      <c r="E12" s="10">
        <f t="shared" si="0"/>
        <v>45883</v>
      </c>
      <c r="F12" s="10">
        <f t="shared" si="0"/>
        <v>46608</v>
      </c>
      <c r="G12" s="10">
        <f t="shared" si="0"/>
        <v>47068</v>
      </c>
      <c r="H12" s="10">
        <f t="shared" si="0"/>
        <v>47938</v>
      </c>
      <c r="I12" s="10">
        <f t="shared" si="0"/>
        <v>49245</v>
      </c>
      <c r="J12" s="10">
        <f t="shared" si="0"/>
        <v>52238</v>
      </c>
      <c r="K12" s="10">
        <f t="shared" si="0"/>
        <v>54693</v>
      </c>
      <c r="L12" s="10">
        <f t="shared" si="0"/>
        <v>55838</v>
      </c>
      <c r="M12" s="10">
        <f t="shared" si="0"/>
        <v>55163</v>
      </c>
      <c r="N12" s="10">
        <f t="shared" si="0"/>
        <v>54749</v>
      </c>
    </row>
    <row r="13" spans="3:14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ht="15">
      <c r="B14" s="7" t="s">
        <v>13</v>
      </c>
      <c r="C14" s="21">
        <v>23522</v>
      </c>
      <c r="D14" s="21">
        <v>23457</v>
      </c>
      <c r="E14" s="21">
        <v>23739</v>
      </c>
      <c r="F14" s="21">
        <v>24392</v>
      </c>
      <c r="G14" s="21">
        <v>24790</v>
      </c>
      <c r="H14" s="21">
        <v>25242</v>
      </c>
      <c r="I14" s="21">
        <v>25878</v>
      </c>
      <c r="J14" s="21">
        <v>26927</v>
      </c>
      <c r="K14" s="21">
        <v>27724</v>
      </c>
      <c r="L14" s="21">
        <v>28560</v>
      </c>
      <c r="M14" s="21">
        <v>28701</v>
      </c>
      <c r="N14" s="21">
        <v>29255</v>
      </c>
    </row>
    <row r="15" spans="2:14" ht="15">
      <c r="B15" s="7" t="s">
        <v>14</v>
      </c>
      <c r="C15" s="21">
        <v>1337</v>
      </c>
      <c r="D15" s="21">
        <v>1222</v>
      </c>
      <c r="E15" s="21">
        <v>1115</v>
      </c>
      <c r="F15" s="21">
        <v>1028</v>
      </c>
      <c r="G15" s="21">
        <v>909</v>
      </c>
      <c r="H15" s="21">
        <v>990</v>
      </c>
      <c r="I15" s="21">
        <v>1042</v>
      </c>
      <c r="J15" s="21">
        <v>1072</v>
      </c>
      <c r="K15" s="21">
        <v>1201</v>
      </c>
      <c r="L15" s="21">
        <v>1259</v>
      </c>
      <c r="M15" s="21">
        <v>1335</v>
      </c>
      <c r="N15" s="21">
        <v>1256</v>
      </c>
    </row>
    <row r="16" spans="2:14" ht="15">
      <c r="B16" s="7" t="s">
        <v>15</v>
      </c>
      <c r="C16" s="21">
        <v>4697</v>
      </c>
      <c r="D16" s="21">
        <v>4632</v>
      </c>
      <c r="E16" s="21">
        <v>4484</v>
      </c>
      <c r="F16" s="21">
        <v>4304</v>
      </c>
      <c r="G16" s="21">
        <v>4239</v>
      </c>
      <c r="H16" s="21">
        <v>4018</v>
      </c>
      <c r="I16" s="21">
        <v>3630</v>
      </c>
      <c r="J16" s="21">
        <v>3597</v>
      </c>
      <c r="K16" s="21">
        <v>3816</v>
      </c>
      <c r="L16" s="21">
        <v>3947</v>
      </c>
      <c r="M16" s="21">
        <v>4003</v>
      </c>
      <c r="N16" s="21">
        <v>4065</v>
      </c>
    </row>
    <row r="17" spans="2:14" s="8" customFormat="1" ht="12.75">
      <c r="B17" s="9" t="s">
        <v>2</v>
      </c>
      <c r="C17" s="10">
        <f>SUM(C14:C16)</f>
        <v>29556</v>
      </c>
      <c r="D17" s="10">
        <f aca="true" t="shared" si="1" ref="D17:N17">SUM(D14:D16)</f>
        <v>29311</v>
      </c>
      <c r="E17" s="10">
        <f t="shared" si="1"/>
        <v>29338</v>
      </c>
      <c r="F17" s="10">
        <f t="shared" si="1"/>
        <v>29724</v>
      </c>
      <c r="G17" s="10">
        <f t="shared" si="1"/>
        <v>29938</v>
      </c>
      <c r="H17" s="10">
        <f t="shared" si="1"/>
        <v>30250</v>
      </c>
      <c r="I17" s="10">
        <f t="shared" si="1"/>
        <v>30550</v>
      </c>
      <c r="J17" s="10">
        <f t="shared" si="1"/>
        <v>31596</v>
      </c>
      <c r="K17" s="10">
        <f t="shared" si="1"/>
        <v>32741</v>
      </c>
      <c r="L17" s="10">
        <f t="shared" si="1"/>
        <v>33766</v>
      </c>
      <c r="M17" s="10">
        <f t="shared" si="1"/>
        <v>34039</v>
      </c>
      <c r="N17" s="10">
        <f t="shared" si="1"/>
        <v>34576</v>
      </c>
    </row>
    <row r="18" spans="3:14" ht="12.7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2.75">
      <c r="B19" s="9" t="s">
        <v>3</v>
      </c>
      <c r="C19" s="10">
        <f>C12+C17</f>
        <v>75329</v>
      </c>
      <c r="D19" s="10">
        <f aca="true" t="shared" si="2" ref="D19:N19">D12+D17</f>
        <v>74786</v>
      </c>
      <c r="E19" s="10">
        <f t="shared" si="2"/>
        <v>75221</v>
      </c>
      <c r="F19" s="10">
        <f t="shared" si="2"/>
        <v>76332</v>
      </c>
      <c r="G19" s="10">
        <f t="shared" si="2"/>
        <v>77006</v>
      </c>
      <c r="H19" s="10">
        <f t="shared" si="2"/>
        <v>78188</v>
      </c>
      <c r="I19" s="10">
        <f t="shared" si="2"/>
        <v>79795</v>
      </c>
      <c r="J19" s="10">
        <f t="shared" si="2"/>
        <v>83834</v>
      </c>
      <c r="K19" s="10">
        <f t="shared" si="2"/>
        <v>87434</v>
      </c>
      <c r="L19" s="10">
        <f t="shared" si="2"/>
        <v>89604</v>
      </c>
      <c r="M19" s="10">
        <f t="shared" si="2"/>
        <v>89202</v>
      </c>
      <c r="N19" s="10">
        <f t="shared" si="2"/>
        <v>89325</v>
      </c>
    </row>
    <row r="20" spans="3:14" ht="12.7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5">
      <c r="B21" s="7" t="s">
        <v>16</v>
      </c>
      <c r="C21" s="21">
        <f>C9+C14</f>
        <v>60058</v>
      </c>
      <c r="D21" s="21">
        <f aca="true" t="shared" si="3" ref="D21:N21">D9+D14</f>
        <v>59954</v>
      </c>
      <c r="E21" s="21">
        <f t="shared" si="3"/>
        <v>60839</v>
      </c>
      <c r="F21" s="21">
        <f t="shared" si="3"/>
        <v>62372</v>
      </c>
      <c r="G21" s="21">
        <f t="shared" si="3"/>
        <v>63501</v>
      </c>
      <c r="H21" s="21">
        <f t="shared" si="3"/>
        <v>64748</v>
      </c>
      <c r="I21" s="21">
        <f t="shared" si="3"/>
        <v>66690</v>
      </c>
      <c r="J21" s="21">
        <f t="shared" si="3"/>
        <v>70418</v>
      </c>
      <c r="K21" s="21">
        <f t="shared" si="3"/>
        <v>72630</v>
      </c>
      <c r="L21" s="21">
        <f t="shared" si="3"/>
        <v>73894</v>
      </c>
      <c r="M21" s="21">
        <f t="shared" si="3"/>
        <v>73507</v>
      </c>
      <c r="N21" s="21">
        <f t="shared" si="3"/>
        <v>74006</v>
      </c>
    </row>
    <row r="22" spans="2:14" ht="15">
      <c r="B22" s="7" t="s">
        <v>17</v>
      </c>
      <c r="C22" s="21">
        <f>C10+C15</f>
        <v>4370</v>
      </c>
      <c r="D22" s="21">
        <f aca="true" t="shared" si="4" ref="D22:N22">D10+D15</f>
        <v>4043</v>
      </c>
      <c r="E22" s="21">
        <f t="shared" si="4"/>
        <v>3808</v>
      </c>
      <c r="F22" s="21">
        <f t="shared" si="4"/>
        <v>3596</v>
      </c>
      <c r="G22" s="21">
        <f t="shared" si="4"/>
        <v>3429</v>
      </c>
      <c r="H22" s="21">
        <f t="shared" si="4"/>
        <v>3647</v>
      </c>
      <c r="I22" s="21">
        <f t="shared" si="4"/>
        <v>3817</v>
      </c>
      <c r="J22" s="21">
        <f t="shared" si="4"/>
        <v>3989</v>
      </c>
      <c r="K22" s="21">
        <f t="shared" si="4"/>
        <v>4483</v>
      </c>
      <c r="L22" s="21">
        <f t="shared" si="4"/>
        <v>4727</v>
      </c>
      <c r="M22" s="21">
        <f t="shared" si="4"/>
        <v>4722</v>
      </c>
      <c r="N22" s="21">
        <f t="shared" si="4"/>
        <v>4356</v>
      </c>
    </row>
    <row r="23" spans="2:14" ht="15">
      <c r="B23" s="7" t="s">
        <v>18</v>
      </c>
      <c r="C23" s="21">
        <f>C11+C16</f>
        <v>10901</v>
      </c>
      <c r="D23" s="21">
        <f aca="true" t="shared" si="5" ref="D23:N23">D11+D16</f>
        <v>10789</v>
      </c>
      <c r="E23" s="21">
        <f t="shared" si="5"/>
        <v>10574</v>
      </c>
      <c r="F23" s="21">
        <f t="shared" si="5"/>
        <v>10364</v>
      </c>
      <c r="G23" s="21">
        <f t="shared" si="5"/>
        <v>10076</v>
      </c>
      <c r="H23" s="21">
        <f t="shared" si="5"/>
        <v>9793</v>
      </c>
      <c r="I23" s="21">
        <f t="shared" si="5"/>
        <v>9288</v>
      </c>
      <c r="J23" s="21">
        <f t="shared" si="5"/>
        <v>9427</v>
      </c>
      <c r="K23" s="21">
        <f t="shared" si="5"/>
        <v>10321</v>
      </c>
      <c r="L23" s="21">
        <f t="shared" si="5"/>
        <v>10983</v>
      </c>
      <c r="M23" s="21">
        <f t="shared" si="5"/>
        <v>10973</v>
      </c>
      <c r="N23" s="21">
        <f t="shared" si="5"/>
        <v>10963</v>
      </c>
    </row>
    <row r="26" ht="12.75">
      <c r="B26" s="8" t="s">
        <v>6</v>
      </c>
    </row>
    <row r="28" spans="2:14" ht="15">
      <c r="B28" s="12" t="s">
        <v>4</v>
      </c>
      <c r="C28" s="20" t="s">
        <v>20</v>
      </c>
      <c r="D28" s="20" t="s">
        <v>21</v>
      </c>
      <c r="E28" s="20" t="s">
        <v>22</v>
      </c>
      <c r="F28" s="20" t="s">
        <v>23</v>
      </c>
      <c r="G28" s="20" t="s">
        <v>24</v>
      </c>
      <c r="H28" s="20" t="s">
        <v>25</v>
      </c>
      <c r="I28" s="20" t="s">
        <v>26</v>
      </c>
      <c r="J28" s="20" t="s">
        <v>27</v>
      </c>
      <c r="K28" s="20" t="s">
        <v>28</v>
      </c>
      <c r="L28" s="20" t="s">
        <v>29</v>
      </c>
      <c r="M28" s="20" t="s">
        <v>30</v>
      </c>
      <c r="N28" s="20" t="s">
        <v>31</v>
      </c>
    </row>
    <row r="29" spans="2:14" ht="12.75">
      <c r="B29" s="7" t="s">
        <v>13</v>
      </c>
      <c r="C29" s="13">
        <v>100</v>
      </c>
      <c r="D29" s="14">
        <f>D21/$C$21*100</f>
        <v>99.82683406040827</v>
      </c>
      <c r="E29" s="14">
        <f aca="true" t="shared" si="6" ref="E29:N29">E21/$C$21*100</f>
        <v>101.30040960404942</v>
      </c>
      <c r="F29" s="14">
        <f t="shared" si="6"/>
        <v>103.85294215591594</v>
      </c>
      <c r="G29" s="14">
        <f t="shared" si="6"/>
        <v>105.73279163475307</v>
      </c>
      <c r="H29" s="14">
        <f t="shared" si="6"/>
        <v>107.80911785274235</v>
      </c>
      <c r="I29" s="14">
        <f t="shared" si="6"/>
        <v>111.04265876319556</v>
      </c>
      <c r="J29" s="14">
        <f t="shared" si="6"/>
        <v>117.24999167471444</v>
      </c>
      <c r="K29" s="14">
        <f t="shared" si="6"/>
        <v>120.93309800526157</v>
      </c>
      <c r="L29" s="14">
        <f t="shared" si="6"/>
        <v>123.03773019414565</v>
      </c>
      <c r="M29" s="14">
        <f t="shared" si="6"/>
        <v>122.39335309201105</v>
      </c>
      <c r="N29" s="14">
        <f t="shared" si="6"/>
        <v>123.22421659062906</v>
      </c>
    </row>
    <row r="30" spans="2:14" ht="12.75">
      <c r="B30" s="7" t="s">
        <v>14</v>
      </c>
      <c r="C30" s="13">
        <v>100</v>
      </c>
      <c r="D30" s="14">
        <f>D22/$C$22*100</f>
        <v>92.51716247139589</v>
      </c>
      <c r="E30" s="14">
        <f aca="true" t="shared" si="7" ref="E30:N30">E22/$C$22*100</f>
        <v>87.1395881006865</v>
      </c>
      <c r="F30" s="14">
        <f t="shared" si="7"/>
        <v>82.2883295194508</v>
      </c>
      <c r="G30" s="14">
        <f t="shared" si="7"/>
        <v>78.46681922196797</v>
      </c>
      <c r="H30" s="14">
        <f t="shared" si="7"/>
        <v>83.45537757437071</v>
      </c>
      <c r="I30" s="14">
        <f t="shared" si="7"/>
        <v>87.34553775743707</v>
      </c>
      <c r="J30" s="14">
        <f t="shared" si="7"/>
        <v>91.28146453089245</v>
      </c>
      <c r="K30" s="14">
        <f t="shared" si="7"/>
        <v>102.58581235697942</v>
      </c>
      <c r="L30" s="14">
        <f t="shared" si="7"/>
        <v>108.16933638443935</v>
      </c>
      <c r="M30" s="14">
        <f t="shared" si="7"/>
        <v>108.05491990846683</v>
      </c>
      <c r="N30" s="14">
        <f t="shared" si="7"/>
        <v>99.67963386727689</v>
      </c>
    </row>
    <row r="31" spans="2:14" ht="12.75">
      <c r="B31" s="7" t="s">
        <v>15</v>
      </c>
      <c r="C31" s="13">
        <v>100</v>
      </c>
      <c r="D31" s="14">
        <f>D23/$C$23*100</f>
        <v>98.97257132373177</v>
      </c>
      <c r="E31" s="14">
        <f aca="true" t="shared" si="8" ref="E31:N31">E23/$C$23*100</f>
        <v>97.00027520410971</v>
      </c>
      <c r="F31" s="14">
        <f t="shared" si="8"/>
        <v>95.07384643610678</v>
      </c>
      <c r="G31" s="14">
        <f t="shared" si="8"/>
        <v>92.43188698284561</v>
      </c>
      <c r="H31" s="14">
        <f t="shared" si="8"/>
        <v>89.83579488120355</v>
      </c>
      <c r="I31" s="14">
        <f t="shared" si="8"/>
        <v>85.20319236767268</v>
      </c>
      <c r="J31" s="14">
        <f t="shared" si="8"/>
        <v>86.47830474268416</v>
      </c>
      <c r="K31" s="14">
        <f t="shared" si="8"/>
        <v>94.67938721218236</v>
      </c>
      <c r="L31" s="14">
        <f t="shared" si="8"/>
        <v>100.75222456655352</v>
      </c>
      <c r="M31" s="14">
        <f t="shared" si="8"/>
        <v>100.66048986331528</v>
      </c>
      <c r="N31" s="14">
        <f t="shared" si="8"/>
        <v>100.56875516007706</v>
      </c>
    </row>
    <row r="32" spans="2:14" ht="12.75">
      <c r="B32" s="9" t="s">
        <v>3</v>
      </c>
      <c r="C32" s="15">
        <v>100</v>
      </c>
      <c r="D32" s="16">
        <f>D19/$C$19*100</f>
        <v>99.27916207569461</v>
      </c>
      <c r="E32" s="16">
        <f aca="true" t="shared" si="9" ref="E32:N32">E19/$C$19*100</f>
        <v>99.85662892113263</v>
      </c>
      <c r="F32" s="16">
        <f t="shared" si="9"/>
        <v>101.33149251948122</v>
      </c>
      <c r="G32" s="16">
        <f t="shared" si="9"/>
        <v>102.22623425241275</v>
      </c>
      <c r="H32" s="16">
        <f t="shared" si="9"/>
        <v>103.79535106001671</v>
      </c>
      <c r="I32" s="16">
        <f t="shared" si="9"/>
        <v>105.92865961316357</v>
      </c>
      <c r="J32" s="16">
        <f t="shared" si="9"/>
        <v>111.29047246080526</v>
      </c>
      <c r="K32" s="16">
        <f t="shared" si="9"/>
        <v>116.06950842305088</v>
      </c>
      <c r="L32" s="16">
        <f t="shared" si="9"/>
        <v>118.95020510029337</v>
      </c>
      <c r="M32" s="16">
        <f t="shared" si="9"/>
        <v>118.41654608450929</v>
      </c>
      <c r="N32" s="16">
        <f t="shared" si="9"/>
        <v>118.57982981321935</v>
      </c>
    </row>
    <row r="34" ht="12.75">
      <c r="B34" s="17" t="s">
        <v>32</v>
      </c>
    </row>
    <row r="35" ht="12.75">
      <c r="B35" s="18" t="s">
        <v>19</v>
      </c>
    </row>
  </sheetData>
  <sheetProtection/>
  <mergeCells count="2">
    <mergeCell ref="A2:N2"/>
    <mergeCell ref="A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92" r:id="rId2"/>
  <headerFooter scaleWithDoc="0">
    <oddHeader>&amp;RAcadémie de Nantes
Rectorat</oddHeader>
    <oddFooter>&amp;L&amp;G&amp;RMàj le  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tabSelected="1" zoomScalePageLayoutView="0" workbookViewId="0" topLeftCell="A1">
      <selection activeCell="B20" sqref="B20"/>
    </sheetView>
  </sheetViews>
  <sheetFormatPr defaultColWidth="11.421875" defaultRowHeight="15"/>
  <cols>
    <col min="1" max="1" width="5.7109375" style="2" customWidth="1"/>
    <col min="2" max="2" width="24.7109375" style="2" customWidth="1"/>
    <col min="3" max="3" width="8.8515625" style="2" customWidth="1"/>
    <col min="4" max="14" width="10.7109375" style="2" customWidth="1"/>
    <col min="15" max="16384" width="11.421875" style="2" customWidth="1"/>
  </cols>
  <sheetData>
    <row r="2" spans="1:14" ht="18.7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</row>
    <row r="4" spans="1:14" ht="12.75">
      <c r="A4" s="24" t="s">
        <v>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7" spans="2:14" s="5" customFormat="1" ht="22.5" customHeight="1">
      <c r="B7" s="6" t="s">
        <v>5</v>
      </c>
      <c r="C7" s="19" t="s">
        <v>20</v>
      </c>
      <c r="D7" s="19" t="s">
        <v>21</v>
      </c>
      <c r="E7" s="19" t="s">
        <v>22</v>
      </c>
      <c r="F7" s="19" t="s">
        <v>23</v>
      </c>
      <c r="G7" s="19" t="s">
        <v>24</v>
      </c>
      <c r="H7" s="19" t="s">
        <v>25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30</v>
      </c>
      <c r="N7" s="19" t="s">
        <v>31</v>
      </c>
    </row>
    <row r="8" s="5" customFormat="1" ht="12.75"/>
    <row r="9" spans="2:14" s="5" customFormat="1" ht="12.75">
      <c r="B9" s="7" t="s">
        <v>13</v>
      </c>
      <c r="C9" s="22">
        <v>14641</v>
      </c>
      <c r="D9" s="22">
        <v>14549</v>
      </c>
      <c r="E9" s="22">
        <v>14850</v>
      </c>
      <c r="F9" s="22">
        <v>15104</v>
      </c>
      <c r="G9" s="22">
        <v>15325</v>
      </c>
      <c r="H9" s="22">
        <v>15724</v>
      </c>
      <c r="I9" s="22">
        <v>16586</v>
      </c>
      <c r="J9" s="22">
        <v>17750</v>
      </c>
      <c r="K9" s="22">
        <v>18466</v>
      </c>
      <c r="L9" s="22">
        <v>18529</v>
      </c>
      <c r="M9" s="22">
        <v>18255</v>
      </c>
      <c r="N9" s="22">
        <v>18147</v>
      </c>
    </row>
    <row r="10" spans="2:14" s="5" customFormat="1" ht="12.75">
      <c r="B10" s="7" t="s">
        <v>14</v>
      </c>
      <c r="C10" s="22">
        <v>1147</v>
      </c>
      <c r="D10" s="22">
        <v>1100</v>
      </c>
      <c r="E10" s="22">
        <v>1069</v>
      </c>
      <c r="F10" s="22">
        <v>1048</v>
      </c>
      <c r="G10" s="22">
        <v>1045</v>
      </c>
      <c r="H10" s="22">
        <v>1143</v>
      </c>
      <c r="I10" s="22">
        <v>1233</v>
      </c>
      <c r="J10" s="22">
        <v>1287</v>
      </c>
      <c r="K10" s="22">
        <v>1360</v>
      </c>
      <c r="L10" s="22">
        <v>1430</v>
      </c>
      <c r="M10" s="22">
        <v>1462</v>
      </c>
      <c r="N10" s="22">
        <v>1377</v>
      </c>
    </row>
    <row r="11" spans="2:14" s="5" customFormat="1" ht="12.75">
      <c r="B11" s="7" t="s">
        <v>15</v>
      </c>
      <c r="C11" s="22">
        <v>2301</v>
      </c>
      <c r="D11" s="22">
        <v>2305</v>
      </c>
      <c r="E11" s="22">
        <v>2298</v>
      </c>
      <c r="F11" s="22">
        <v>2240</v>
      </c>
      <c r="G11" s="22">
        <v>2165</v>
      </c>
      <c r="H11" s="22">
        <v>2194</v>
      </c>
      <c r="I11" s="22">
        <v>2166</v>
      </c>
      <c r="J11" s="22">
        <v>2159</v>
      </c>
      <c r="K11" s="22">
        <v>2406</v>
      </c>
      <c r="L11" s="22">
        <v>2591</v>
      </c>
      <c r="M11" s="22">
        <v>2613</v>
      </c>
      <c r="N11" s="22">
        <v>2649</v>
      </c>
    </row>
    <row r="12" spans="2:14" s="8" customFormat="1" ht="12.75">
      <c r="B12" s="9" t="s">
        <v>1</v>
      </c>
      <c r="C12" s="10">
        <f>SUM(C9:C11)</f>
        <v>18089</v>
      </c>
      <c r="D12" s="10">
        <f aca="true" t="shared" si="0" ref="D12:N12">SUM(D9:D11)</f>
        <v>17954</v>
      </c>
      <c r="E12" s="10">
        <f t="shared" si="0"/>
        <v>18217</v>
      </c>
      <c r="F12" s="10">
        <f t="shared" si="0"/>
        <v>18392</v>
      </c>
      <c r="G12" s="10">
        <f t="shared" si="0"/>
        <v>18535</v>
      </c>
      <c r="H12" s="10">
        <f t="shared" si="0"/>
        <v>19061</v>
      </c>
      <c r="I12" s="10">
        <f t="shared" si="0"/>
        <v>19985</v>
      </c>
      <c r="J12" s="10">
        <f t="shared" si="0"/>
        <v>21196</v>
      </c>
      <c r="K12" s="10">
        <f t="shared" si="0"/>
        <v>22232</v>
      </c>
      <c r="L12" s="10">
        <f t="shared" si="0"/>
        <v>22550</v>
      </c>
      <c r="M12" s="10">
        <f t="shared" si="0"/>
        <v>22330</v>
      </c>
      <c r="N12" s="10">
        <f t="shared" si="0"/>
        <v>22173</v>
      </c>
    </row>
    <row r="13" spans="3:14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ht="15">
      <c r="B14" s="7" t="s">
        <v>13</v>
      </c>
      <c r="C14" s="21">
        <v>8943</v>
      </c>
      <c r="D14" s="21">
        <v>8894</v>
      </c>
      <c r="E14" s="21">
        <v>8941</v>
      </c>
      <c r="F14" s="21">
        <v>9217</v>
      </c>
      <c r="G14" s="21">
        <v>9295</v>
      </c>
      <c r="H14" s="21">
        <v>9472</v>
      </c>
      <c r="I14" s="21">
        <v>9777</v>
      </c>
      <c r="J14" s="21">
        <v>10358</v>
      </c>
      <c r="K14" s="21">
        <v>10760</v>
      </c>
      <c r="L14" s="21">
        <v>11310</v>
      </c>
      <c r="M14" s="21">
        <v>11381</v>
      </c>
      <c r="N14" s="21">
        <v>11719</v>
      </c>
    </row>
    <row r="15" spans="2:14" ht="15">
      <c r="B15" s="7" t="s">
        <v>14</v>
      </c>
      <c r="C15" s="21">
        <v>531</v>
      </c>
      <c r="D15" s="21">
        <v>523</v>
      </c>
      <c r="E15" s="21">
        <v>493</v>
      </c>
      <c r="F15" s="21">
        <v>446</v>
      </c>
      <c r="G15" s="21">
        <v>384</v>
      </c>
      <c r="H15" s="21">
        <v>429</v>
      </c>
      <c r="I15" s="21">
        <v>442</v>
      </c>
      <c r="J15" s="21">
        <v>451</v>
      </c>
      <c r="K15" s="21">
        <v>480</v>
      </c>
      <c r="L15" s="21">
        <v>495</v>
      </c>
      <c r="M15" s="21">
        <v>536</v>
      </c>
      <c r="N15" s="21">
        <v>503</v>
      </c>
    </row>
    <row r="16" spans="2:14" ht="15">
      <c r="B16" s="7" t="s">
        <v>15</v>
      </c>
      <c r="C16" s="21">
        <v>1684</v>
      </c>
      <c r="D16" s="21">
        <v>1705</v>
      </c>
      <c r="E16" s="21">
        <v>1592</v>
      </c>
      <c r="F16" s="21">
        <v>1551</v>
      </c>
      <c r="G16" s="21">
        <v>1529</v>
      </c>
      <c r="H16" s="21">
        <v>1422</v>
      </c>
      <c r="I16" s="21">
        <v>1310</v>
      </c>
      <c r="J16" s="21">
        <v>1311</v>
      </c>
      <c r="K16" s="21">
        <v>1390</v>
      </c>
      <c r="L16" s="21">
        <v>1445</v>
      </c>
      <c r="M16" s="21">
        <v>1458</v>
      </c>
      <c r="N16" s="21">
        <v>1503</v>
      </c>
    </row>
    <row r="17" spans="2:14" s="8" customFormat="1" ht="12.75">
      <c r="B17" s="9" t="s">
        <v>2</v>
      </c>
      <c r="C17" s="10">
        <f>SUM(C14:C16)</f>
        <v>11158</v>
      </c>
      <c r="D17" s="10">
        <f aca="true" t="shared" si="1" ref="D17:N17">SUM(D14:D16)</f>
        <v>11122</v>
      </c>
      <c r="E17" s="10">
        <f t="shared" si="1"/>
        <v>11026</v>
      </c>
      <c r="F17" s="10">
        <f t="shared" si="1"/>
        <v>11214</v>
      </c>
      <c r="G17" s="10">
        <f t="shared" si="1"/>
        <v>11208</v>
      </c>
      <c r="H17" s="10">
        <f t="shared" si="1"/>
        <v>11323</v>
      </c>
      <c r="I17" s="10">
        <f t="shared" si="1"/>
        <v>11529</v>
      </c>
      <c r="J17" s="10">
        <f t="shared" si="1"/>
        <v>12120</v>
      </c>
      <c r="K17" s="10">
        <f t="shared" si="1"/>
        <v>12630</v>
      </c>
      <c r="L17" s="10">
        <f t="shared" si="1"/>
        <v>13250</v>
      </c>
      <c r="M17" s="10">
        <f t="shared" si="1"/>
        <v>13375</v>
      </c>
      <c r="N17" s="10">
        <f t="shared" si="1"/>
        <v>13725</v>
      </c>
    </row>
    <row r="18" spans="3:14" ht="12.7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2.75">
      <c r="B19" s="9" t="s">
        <v>3</v>
      </c>
      <c r="C19" s="10">
        <f>C12+C17</f>
        <v>29247</v>
      </c>
      <c r="D19" s="10">
        <f aca="true" t="shared" si="2" ref="D19:N19">D12+D17</f>
        <v>29076</v>
      </c>
      <c r="E19" s="10">
        <f t="shared" si="2"/>
        <v>29243</v>
      </c>
      <c r="F19" s="10">
        <f t="shared" si="2"/>
        <v>29606</v>
      </c>
      <c r="G19" s="10">
        <f t="shared" si="2"/>
        <v>29743</v>
      </c>
      <c r="H19" s="10">
        <f t="shared" si="2"/>
        <v>30384</v>
      </c>
      <c r="I19" s="10">
        <f t="shared" si="2"/>
        <v>31514</v>
      </c>
      <c r="J19" s="10">
        <f t="shared" si="2"/>
        <v>33316</v>
      </c>
      <c r="K19" s="10">
        <f t="shared" si="2"/>
        <v>34862</v>
      </c>
      <c r="L19" s="10">
        <f t="shared" si="2"/>
        <v>35800</v>
      </c>
      <c r="M19" s="10">
        <f t="shared" si="2"/>
        <v>35705</v>
      </c>
      <c r="N19" s="10">
        <f t="shared" si="2"/>
        <v>35898</v>
      </c>
    </row>
    <row r="20" spans="3:14" ht="12.7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5">
      <c r="B21" s="7" t="s">
        <v>16</v>
      </c>
      <c r="C21" s="21">
        <f>C9+C14</f>
        <v>23584</v>
      </c>
      <c r="D21" s="21">
        <f aca="true" t="shared" si="3" ref="D21:N21">D9+D14</f>
        <v>23443</v>
      </c>
      <c r="E21" s="21">
        <f t="shared" si="3"/>
        <v>23791</v>
      </c>
      <c r="F21" s="21">
        <f t="shared" si="3"/>
        <v>24321</v>
      </c>
      <c r="G21" s="21">
        <f t="shared" si="3"/>
        <v>24620</v>
      </c>
      <c r="H21" s="21">
        <f t="shared" si="3"/>
        <v>25196</v>
      </c>
      <c r="I21" s="21">
        <f t="shared" si="3"/>
        <v>26363</v>
      </c>
      <c r="J21" s="21">
        <f t="shared" si="3"/>
        <v>28108</v>
      </c>
      <c r="K21" s="21">
        <f t="shared" si="3"/>
        <v>29226</v>
      </c>
      <c r="L21" s="21">
        <f t="shared" si="3"/>
        <v>29839</v>
      </c>
      <c r="M21" s="21">
        <f t="shared" si="3"/>
        <v>29636</v>
      </c>
      <c r="N21" s="21">
        <f t="shared" si="3"/>
        <v>29866</v>
      </c>
    </row>
    <row r="22" spans="2:14" ht="15">
      <c r="B22" s="7" t="s">
        <v>17</v>
      </c>
      <c r="C22" s="21">
        <f>C10+C15</f>
        <v>1678</v>
      </c>
      <c r="D22" s="21">
        <f aca="true" t="shared" si="4" ref="D22:N22">D10+D15</f>
        <v>1623</v>
      </c>
      <c r="E22" s="21">
        <f t="shared" si="4"/>
        <v>1562</v>
      </c>
      <c r="F22" s="21">
        <f t="shared" si="4"/>
        <v>1494</v>
      </c>
      <c r="G22" s="21">
        <f t="shared" si="4"/>
        <v>1429</v>
      </c>
      <c r="H22" s="21">
        <f t="shared" si="4"/>
        <v>1572</v>
      </c>
      <c r="I22" s="21">
        <f t="shared" si="4"/>
        <v>1675</v>
      </c>
      <c r="J22" s="21">
        <f t="shared" si="4"/>
        <v>1738</v>
      </c>
      <c r="K22" s="21">
        <f t="shared" si="4"/>
        <v>1840</v>
      </c>
      <c r="L22" s="21">
        <f t="shared" si="4"/>
        <v>1925</v>
      </c>
      <c r="M22" s="21">
        <f t="shared" si="4"/>
        <v>1998</v>
      </c>
      <c r="N22" s="21">
        <f t="shared" si="4"/>
        <v>1880</v>
      </c>
    </row>
    <row r="23" spans="2:14" ht="15">
      <c r="B23" s="7" t="s">
        <v>18</v>
      </c>
      <c r="C23" s="21">
        <f>C11+C16</f>
        <v>3985</v>
      </c>
      <c r="D23" s="21">
        <f aca="true" t="shared" si="5" ref="D23:N23">D11+D16</f>
        <v>4010</v>
      </c>
      <c r="E23" s="21">
        <f t="shared" si="5"/>
        <v>3890</v>
      </c>
      <c r="F23" s="21">
        <f t="shared" si="5"/>
        <v>3791</v>
      </c>
      <c r="G23" s="21">
        <f t="shared" si="5"/>
        <v>3694</v>
      </c>
      <c r="H23" s="21">
        <f t="shared" si="5"/>
        <v>3616</v>
      </c>
      <c r="I23" s="21">
        <f t="shared" si="5"/>
        <v>3476</v>
      </c>
      <c r="J23" s="21">
        <f t="shared" si="5"/>
        <v>3470</v>
      </c>
      <c r="K23" s="21">
        <f t="shared" si="5"/>
        <v>3796</v>
      </c>
      <c r="L23" s="21">
        <f t="shared" si="5"/>
        <v>4036</v>
      </c>
      <c r="M23" s="21">
        <f t="shared" si="5"/>
        <v>4071</v>
      </c>
      <c r="N23" s="21">
        <f t="shared" si="5"/>
        <v>4152</v>
      </c>
    </row>
    <row r="26" ht="12.75">
      <c r="B26" s="8" t="s">
        <v>6</v>
      </c>
    </row>
    <row r="28" spans="2:14" ht="15">
      <c r="B28" s="12" t="s">
        <v>4</v>
      </c>
      <c r="C28" s="20" t="s">
        <v>20</v>
      </c>
      <c r="D28" s="20" t="s">
        <v>21</v>
      </c>
      <c r="E28" s="20" t="s">
        <v>22</v>
      </c>
      <c r="F28" s="20" t="s">
        <v>23</v>
      </c>
      <c r="G28" s="20" t="s">
        <v>24</v>
      </c>
      <c r="H28" s="20" t="s">
        <v>25</v>
      </c>
      <c r="I28" s="20" t="s">
        <v>26</v>
      </c>
      <c r="J28" s="20" t="s">
        <v>27</v>
      </c>
      <c r="K28" s="20" t="s">
        <v>28</v>
      </c>
      <c r="L28" s="20" t="s">
        <v>29</v>
      </c>
      <c r="M28" s="20" t="s">
        <v>30</v>
      </c>
      <c r="N28" s="20" t="s">
        <v>31</v>
      </c>
    </row>
    <row r="29" spans="2:14" ht="12.75">
      <c r="B29" s="7" t="s">
        <v>13</v>
      </c>
      <c r="C29" s="13">
        <v>100</v>
      </c>
      <c r="D29" s="14">
        <f>D21/$C$21*100</f>
        <v>99.4021370420624</v>
      </c>
      <c r="E29" s="14">
        <f aca="true" t="shared" si="6" ref="E29:N29">E21/$C$21*100</f>
        <v>100.87771370420624</v>
      </c>
      <c r="F29" s="14">
        <f t="shared" si="6"/>
        <v>103.125</v>
      </c>
      <c r="G29" s="14">
        <f t="shared" si="6"/>
        <v>104.39280868385346</v>
      </c>
      <c r="H29" s="14">
        <f t="shared" si="6"/>
        <v>106.83514246947084</v>
      </c>
      <c r="I29" s="14">
        <f t="shared" si="6"/>
        <v>111.78341248303936</v>
      </c>
      <c r="J29" s="14">
        <f t="shared" si="6"/>
        <v>119.18249660786975</v>
      </c>
      <c r="K29" s="14">
        <f t="shared" si="6"/>
        <v>123.92299864314789</v>
      </c>
      <c r="L29" s="14">
        <f t="shared" si="6"/>
        <v>126.5222184531886</v>
      </c>
      <c r="M29" s="14">
        <f t="shared" si="6"/>
        <v>125.66146540027137</v>
      </c>
      <c r="N29" s="14">
        <f t="shared" si="6"/>
        <v>126.63670284938942</v>
      </c>
    </row>
    <row r="30" spans="2:14" ht="12.75">
      <c r="B30" s="7" t="s">
        <v>14</v>
      </c>
      <c r="C30" s="13">
        <v>100</v>
      </c>
      <c r="D30" s="14">
        <f>D22/$C$22*100</f>
        <v>96.7222884386174</v>
      </c>
      <c r="E30" s="14">
        <f aca="true" t="shared" si="7" ref="E30:N30">E22/$C$22*100</f>
        <v>93.0870083432658</v>
      </c>
      <c r="F30" s="14">
        <f t="shared" si="7"/>
        <v>89.03456495828367</v>
      </c>
      <c r="G30" s="14">
        <f t="shared" si="7"/>
        <v>85.16090584028605</v>
      </c>
      <c r="H30" s="14">
        <f t="shared" si="7"/>
        <v>93.68295589988081</v>
      </c>
      <c r="I30" s="14">
        <f t="shared" si="7"/>
        <v>99.82121573301549</v>
      </c>
      <c r="J30" s="14">
        <f t="shared" si="7"/>
        <v>103.57568533969011</v>
      </c>
      <c r="K30" s="14">
        <f t="shared" si="7"/>
        <v>109.6543504171633</v>
      </c>
      <c r="L30" s="14">
        <f t="shared" si="7"/>
        <v>114.71990464839095</v>
      </c>
      <c r="M30" s="14">
        <f t="shared" si="7"/>
        <v>119.07032181168059</v>
      </c>
      <c r="N30" s="14">
        <f t="shared" si="7"/>
        <v>112.03814064362336</v>
      </c>
    </row>
    <row r="31" spans="2:14" ht="12.75">
      <c r="B31" s="7" t="s">
        <v>15</v>
      </c>
      <c r="C31" s="13">
        <v>100</v>
      </c>
      <c r="D31" s="14">
        <f>D23/$C$23*100</f>
        <v>100.62735257214554</v>
      </c>
      <c r="E31" s="14">
        <f aca="true" t="shared" si="8" ref="E31:N31">E23/$C$23*100</f>
        <v>97.61606022584692</v>
      </c>
      <c r="F31" s="14">
        <f t="shared" si="8"/>
        <v>95.13174404015056</v>
      </c>
      <c r="G31" s="14">
        <f t="shared" si="8"/>
        <v>92.69761606022585</v>
      </c>
      <c r="H31" s="14">
        <f t="shared" si="8"/>
        <v>90.74027603513174</v>
      </c>
      <c r="I31" s="14">
        <f t="shared" si="8"/>
        <v>87.22710163111668</v>
      </c>
      <c r="J31" s="14">
        <f t="shared" si="8"/>
        <v>87.07653701380175</v>
      </c>
      <c r="K31" s="14">
        <f t="shared" si="8"/>
        <v>95.25721455457968</v>
      </c>
      <c r="L31" s="14">
        <f t="shared" si="8"/>
        <v>101.27979924717691</v>
      </c>
      <c r="M31" s="14">
        <f t="shared" si="8"/>
        <v>102.15809284818067</v>
      </c>
      <c r="N31" s="14">
        <f t="shared" si="8"/>
        <v>104.19071518193223</v>
      </c>
    </row>
    <row r="32" spans="2:14" ht="12.75">
      <c r="B32" s="9" t="s">
        <v>3</v>
      </c>
      <c r="C32" s="15">
        <v>100</v>
      </c>
      <c r="D32" s="16">
        <f>D19/$C$19*100</f>
        <v>99.41532464868192</v>
      </c>
      <c r="E32" s="16">
        <f aca="true" t="shared" si="9" ref="E32:N32">E19/$C$19*100</f>
        <v>99.9863233835949</v>
      </c>
      <c r="F32" s="16">
        <f t="shared" si="9"/>
        <v>101.22747632235784</v>
      </c>
      <c r="G32" s="16">
        <f t="shared" si="9"/>
        <v>101.69590043423258</v>
      </c>
      <c r="H32" s="16">
        <f t="shared" si="9"/>
        <v>103.88757821315006</v>
      </c>
      <c r="I32" s="16">
        <f t="shared" si="9"/>
        <v>107.75122234759121</v>
      </c>
      <c r="J32" s="16">
        <f t="shared" si="9"/>
        <v>113.91253803808938</v>
      </c>
      <c r="K32" s="16">
        <f t="shared" si="9"/>
        <v>119.19855027866106</v>
      </c>
      <c r="L32" s="16">
        <f t="shared" si="9"/>
        <v>122.40571682565732</v>
      </c>
      <c r="M32" s="16">
        <f t="shared" si="9"/>
        <v>122.08089718603617</v>
      </c>
      <c r="N32" s="16">
        <f t="shared" si="9"/>
        <v>122.74079392758233</v>
      </c>
    </row>
    <row r="34" ht="12.75">
      <c r="B34" s="17" t="s">
        <v>32</v>
      </c>
    </row>
    <row r="35" ht="12.75">
      <c r="B35" s="18" t="s">
        <v>19</v>
      </c>
    </row>
  </sheetData>
  <sheetProtection/>
  <mergeCells count="2">
    <mergeCell ref="A2:N2"/>
    <mergeCell ref="A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83" r:id="rId2"/>
  <headerFooter scaleWithDoc="0">
    <oddHeader>&amp;RAcadémie de Nantes
Rectorat</oddHeader>
    <oddFooter>&amp;L&amp;G&amp;RMàj le  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tabSelected="1" zoomScalePageLayoutView="0" workbookViewId="0" topLeftCell="A1">
      <selection activeCell="B20" sqref="B20"/>
    </sheetView>
  </sheetViews>
  <sheetFormatPr defaultColWidth="11.421875" defaultRowHeight="15"/>
  <cols>
    <col min="1" max="1" width="5.7109375" style="2" customWidth="1"/>
    <col min="2" max="2" width="24.7109375" style="2" customWidth="1"/>
    <col min="3" max="14" width="10.7109375" style="2" customWidth="1"/>
    <col min="15" max="16384" width="11.421875" style="2" customWidth="1"/>
  </cols>
  <sheetData>
    <row r="2" spans="1:14" ht="18.7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</row>
    <row r="4" spans="1:14" ht="12.7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7" spans="2:14" s="5" customFormat="1" ht="22.5" customHeight="1">
      <c r="B7" s="6" t="s">
        <v>5</v>
      </c>
      <c r="C7" s="19" t="s">
        <v>20</v>
      </c>
      <c r="D7" s="19" t="s">
        <v>21</v>
      </c>
      <c r="E7" s="19" t="s">
        <v>22</v>
      </c>
      <c r="F7" s="19" t="s">
        <v>23</v>
      </c>
      <c r="G7" s="19" t="s">
        <v>24</v>
      </c>
      <c r="H7" s="19" t="s">
        <v>25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30</v>
      </c>
      <c r="N7" s="19" t="s">
        <v>31</v>
      </c>
    </row>
    <row r="8" s="5" customFormat="1" ht="12.75"/>
    <row r="9" spans="2:14" s="5" customFormat="1" ht="15">
      <c r="B9" s="7" t="s">
        <v>13</v>
      </c>
      <c r="C9" s="21">
        <v>7191</v>
      </c>
      <c r="D9" s="21">
        <v>7139</v>
      </c>
      <c r="E9" s="21">
        <v>7263</v>
      </c>
      <c r="F9" s="21">
        <v>7469</v>
      </c>
      <c r="G9" s="21">
        <v>7586</v>
      </c>
      <c r="H9" s="21">
        <v>7708</v>
      </c>
      <c r="I9" s="21">
        <v>7800</v>
      </c>
      <c r="J9" s="21">
        <v>8275</v>
      </c>
      <c r="K9" s="21">
        <v>8520</v>
      </c>
      <c r="L9" s="21">
        <v>8473</v>
      </c>
      <c r="M9" s="21">
        <v>8459</v>
      </c>
      <c r="N9" s="21">
        <v>8523</v>
      </c>
    </row>
    <row r="10" spans="2:14" s="5" customFormat="1" ht="15">
      <c r="B10" s="7" t="s">
        <v>14</v>
      </c>
      <c r="C10" s="21">
        <v>740</v>
      </c>
      <c r="D10" s="21">
        <v>696</v>
      </c>
      <c r="E10" s="21">
        <v>630</v>
      </c>
      <c r="F10" s="21">
        <v>533</v>
      </c>
      <c r="G10" s="21">
        <v>513</v>
      </c>
      <c r="H10" s="21">
        <v>496</v>
      </c>
      <c r="I10" s="21">
        <v>504</v>
      </c>
      <c r="J10" s="21">
        <v>527</v>
      </c>
      <c r="K10" s="21">
        <v>616</v>
      </c>
      <c r="L10" s="21">
        <v>672</v>
      </c>
      <c r="M10" s="21">
        <v>628</v>
      </c>
      <c r="N10" s="21">
        <v>520</v>
      </c>
    </row>
    <row r="11" spans="2:14" s="5" customFormat="1" ht="15">
      <c r="B11" s="7" t="s">
        <v>15</v>
      </c>
      <c r="C11" s="21">
        <v>1183</v>
      </c>
      <c r="D11" s="21">
        <v>1139</v>
      </c>
      <c r="E11" s="21">
        <v>1142</v>
      </c>
      <c r="F11" s="21">
        <v>1182</v>
      </c>
      <c r="G11" s="21">
        <v>1119</v>
      </c>
      <c r="H11" s="21">
        <v>1114</v>
      </c>
      <c r="I11" s="21">
        <v>1182</v>
      </c>
      <c r="J11" s="21">
        <v>1260</v>
      </c>
      <c r="K11" s="21">
        <v>1379</v>
      </c>
      <c r="L11" s="21">
        <v>1517</v>
      </c>
      <c r="M11" s="21">
        <v>1493</v>
      </c>
      <c r="N11" s="21">
        <v>1441</v>
      </c>
    </row>
    <row r="12" spans="2:14" s="8" customFormat="1" ht="12.75">
      <c r="B12" s="9" t="s">
        <v>1</v>
      </c>
      <c r="C12" s="10">
        <f>SUM(C9:C11)</f>
        <v>9114</v>
      </c>
      <c r="D12" s="10">
        <f aca="true" t="shared" si="0" ref="D12:N12">SUM(D9:D11)</f>
        <v>8974</v>
      </c>
      <c r="E12" s="10">
        <f t="shared" si="0"/>
        <v>9035</v>
      </c>
      <c r="F12" s="10">
        <f t="shared" si="0"/>
        <v>9184</v>
      </c>
      <c r="G12" s="10">
        <f t="shared" si="0"/>
        <v>9218</v>
      </c>
      <c r="H12" s="10">
        <f t="shared" si="0"/>
        <v>9318</v>
      </c>
      <c r="I12" s="10">
        <f t="shared" si="0"/>
        <v>9486</v>
      </c>
      <c r="J12" s="10">
        <f t="shared" si="0"/>
        <v>10062</v>
      </c>
      <c r="K12" s="10">
        <f t="shared" si="0"/>
        <v>10515</v>
      </c>
      <c r="L12" s="10">
        <f t="shared" si="0"/>
        <v>10662</v>
      </c>
      <c r="M12" s="10">
        <f t="shared" si="0"/>
        <v>10580</v>
      </c>
      <c r="N12" s="10">
        <f t="shared" si="0"/>
        <v>10484</v>
      </c>
    </row>
    <row r="13" spans="3:14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ht="15">
      <c r="B14" s="7" t="s">
        <v>13</v>
      </c>
      <c r="C14" s="21">
        <v>6027</v>
      </c>
      <c r="D14" s="21">
        <v>5984</v>
      </c>
      <c r="E14" s="21">
        <v>6131</v>
      </c>
      <c r="F14" s="21">
        <v>6339</v>
      </c>
      <c r="G14" s="21">
        <v>6473</v>
      </c>
      <c r="H14" s="21">
        <v>6492</v>
      </c>
      <c r="I14" s="21">
        <v>6676</v>
      </c>
      <c r="J14" s="21">
        <v>6854</v>
      </c>
      <c r="K14" s="21">
        <v>7112</v>
      </c>
      <c r="L14" s="21">
        <v>7248</v>
      </c>
      <c r="M14" s="21">
        <v>7204</v>
      </c>
      <c r="N14" s="21">
        <v>7188</v>
      </c>
    </row>
    <row r="15" spans="2:14" ht="15">
      <c r="B15" s="7" t="s">
        <v>14</v>
      </c>
      <c r="C15" s="21">
        <v>267</v>
      </c>
      <c r="D15" s="21">
        <v>242</v>
      </c>
      <c r="E15" s="21">
        <v>204</v>
      </c>
      <c r="F15" s="21">
        <v>188</v>
      </c>
      <c r="G15" s="21">
        <v>195</v>
      </c>
      <c r="H15" s="21">
        <v>221</v>
      </c>
      <c r="I15" s="21">
        <v>235</v>
      </c>
      <c r="J15" s="21">
        <v>234</v>
      </c>
      <c r="K15" s="21">
        <v>268</v>
      </c>
      <c r="L15" s="21">
        <v>296</v>
      </c>
      <c r="M15" s="21">
        <v>293</v>
      </c>
      <c r="N15" s="21">
        <v>263</v>
      </c>
    </row>
    <row r="16" spans="2:14" ht="15">
      <c r="B16" s="7" t="s">
        <v>15</v>
      </c>
      <c r="C16" s="21">
        <v>1071</v>
      </c>
      <c r="D16" s="21">
        <v>1034</v>
      </c>
      <c r="E16" s="21">
        <v>1035</v>
      </c>
      <c r="F16" s="21">
        <v>1025</v>
      </c>
      <c r="G16" s="21">
        <v>997</v>
      </c>
      <c r="H16" s="21">
        <v>938</v>
      </c>
      <c r="I16" s="21">
        <v>870</v>
      </c>
      <c r="J16" s="21">
        <v>835</v>
      </c>
      <c r="K16" s="21">
        <v>867</v>
      </c>
      <c r="L16" s="21">
        <v>882</v>
      </c>
      <c r="M16" s="21">
        <v>903</v>
      </c>
      <c r="N16" s="21">
        <v>948</v>
      </c>
    </row>
    <row r="17" spans="2:14" s="8" customFormat="1" ht="12.75">
      <c r="B17" s="9" t="s">
        <v>2</v>
      </c>
      <c r="C17" s="10">
        <f>SUM(C14:C16)</f>
        <v>7365</v>
      </c>
      <c r="D17" s="10">
        <f aca="true" t="shared" si="1" ref="D17:N17">SUM(D14:D16)</f>
        <v>7260</v>
      </c>
      <c r="E17" s="10">
        <f t="shared" si="1"/>
        <v>7370</v>
      </c>
      <c r="F17" s="10">
        <f t="shared" si="1"/>
        <v>7552</v>
      </c>
      <c r="G17" s="10">
        <f t="shared" si="1"/>
        <v>7665</v>
      </c>
      <c r="H17" s="10">
        <f t="shared" si="1"/>
        <v>7651</v>
      </c>
      <c r="I17" s="10">
        <f t="shared" si="1"/>
        <v>7781</v>
      </c>
      <c r="J17" s="10">
        <f t="shared" si="1"/>
        <v>7923</v>
      </c>
      <c r="K17" s="10">
        <f t="shared" si="1"/>
        <v>8247</v>
      </c>
      <c r="L17" s="10">
        <f t="shared" si="1"/>
        <v>8426</v>
      </c>
      <c r="M17" s="10">
        <f t="shared" si="1"/>
        <v>8400</v>
      </c>
      <c r="N17" s="10">
        <f t="shared" si="1"/>
        <v>8399</v>
      </c>
    </row>
    <row r="18" spans="3:14" ht="12.7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2.75">
      <c r="B19" s="9" t="s">
        <v>3</v>
      </c>
      <c r="C19" s="10">
        <f>C12+C17</f>
        <v>16479</v>
      </c>
      <c r="D19" s="10">
        <f aca="true" t="shared" si="2" ref="D19:N19">D12+D17</f>
        <v>16234</v>
      </c>
      <c r="E19" s="10">
        <f t="shared" si="2"/>
        <v>16405</v>
      </c>
      <c r="F19" s="10">
        <f t="shared" si="2"/>
        <v>16736</v>
      </c>
      <c r="G19" s="10">
        <f t="shared" si="2"/>
        <v>16883</v>
      </c>
      <c r="H19" s="10">
        <f t="shared" si="2"/>
        <v>16969</v>
      </c>
      <c r="I19" s="10">
        <f t="shared" si="2"/>
        <v>17267</v>
      </c>
      <c r="J19" s="10">
        <f t="shared" si="2"/>
        <v>17985</v>
      </c>
      <c r="K19" s="10">
        <f t="shared" si="2"/>
        <v>18762</v>
      </c>
      <c r="L19" s="10">
        <f t="shared" si="2"/>
        <v>19088</v>
      </c>
      <c r="M19" s="10">
        <f t="shared" si="2"/>
        <v>18980</v>
      </c>
      <c r="N19" s="10">
        <f t="shared" si="2"/>
        <v>18883</v>
      </c>
    </row>
    <row r="20" spans="3:14" ht="12.7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5">
      <c r="B21" s="7" t="s">
        <v>16</v>
      </c>
      <c r="C21" s="21">
        <f>C9+C14</f>
        <v>13218</v>
      </c>
      <c r="D21" s="21">
        <f aca="true" t="shared" si="3" ref="D21:N21">D9+D14</f>
        <v>13123</v>
      </c>
      <c r="E21" s="21">
        <f t="shared" si="3"/>
        <v>13394</v>
      </c>
      <c r="F21" s="21">
        <f t="shared" si="3"/>
        <v>13808</v>
      </c>
      <c r="G21" s="21">
        <f t="shared" si="3"/>
        <v>14059</v>
      </c>
      <c r="H21" s="21">
        <f t="shared" si="3"/>
        <v>14200</v>
      </c>
      <c r="I21" s="21">
        <f t="shared" si="3"/>
        <v>14476</v>
      </c>
      <c r="J21" s="21">
        <f t="shared" si="3"/>
        <v>15129</v>
      </c>
      <c r="K21" s="21">
        <f t="shared" si="3"/>
        <v>15632</v>
      </c>
      <c r="L21" s="21">
        <f t="shared" si="3"/>
        <v>15721</v>
      </c>
      <c r="M21" s="21">
        <f t="shared" si="3"/>
        <v>15663</v>
      </c>
      <c r="N21" s="21">
        <f t="shared" si="3"/>
        <v>15711</v>
      </c>
    </row>
    <row r="22" spans="2:14" ht="15">
      <c r="B22" s="7" t="s">
        <v>17</v>
      </c>
      <c r="C22" s="21">
        <f>C10+C15</f>
        <v>1007</v>
      </c>
      <c r="D22" s="21">
        <f aca="true" t="shared" si="4" ref="D22:N22">D10+D15</f>
        <v>938</v>
      </c>
      <c r="E22" s="21">
        <f t="shared" si="4"/>
        <v>834</v>
      </c>
      <c r="F22" s="21">
        <f t="shared" si="4"/>
        <v>721</v>
      </c>
      <c r="G22" s="21">
        <f t="shared" si="4"/>
        <v>708</v>
      </c>
      <c r="H22" s="21">
        <f t="shared" si="4"/>
        <v>717</v>
      </c>
      <c r="I22" s="21">
        <f t="shared" si="4"/>
        <v>739</v>
      </c>
      <c r="J22" s="21">
        <f t="shared" si="4"/>
        <v>761</v>
      </c>
      <c r="K22" s="21">
        <f t="shared" si="4"/>
        <v>884</v>
      </c>
      <c r="L22" s="21">
        <f t="shared" si="4"/>
        <v>968</v>
      </c>
      <c r="M22" s="21">
        <f t="shared" si="4"/>
        <v>921</v>
      </c>
      <c r="N22" s="21">
        <f t="shared" si="4"/>
        <v>783</v>
      </c>
    </row>
    <row r="23" spans="2:14" ht="15">
      <c r="B23" s="7" t="s">
        <v>18</v>
      </c>
      <c r="C23" s="21">
        <f>C11+C16</f>
        <v>2254</v>
      </c>
      <c r="D23" s="21">
        <f aca="true" t="shared" si="5" ref="D23:N23">D11+D16</f>
        <v>2173</v>
      </c>
      <c r="E23" s="21">
        <f t="shared" si="5"/>
        <v>2177</v>
      </c>
      <c r="F23" s="21">
        <f t="shared" si="5"/>
        <v>2207</v>
      </c>
      <c r="G23" s="21">
        <f t="shared" si="5"/>
        <v>2116</v>
      </c>
      <c r="H23" s="21">
        <f t="shared" si="5"/>
        <v>2052</v>
      </c>
      <c r="I23" s="21">
        <f t="shared" si="5"/>
        <v>2052</v>
      </c>
      <c r="J23" s="21">
        <f t="shared" si="5"/>
        <v>2095</v>
      </c>
      <c r="K23" s="21">
        <f t="shared" si="5"/>
        <v>2246</v>
      </c>
      <c r="L23" s="21">
        <f t="shared" si="5"/>
        <v>2399</v>
      </c>
      <c r="M23" s="21">
        <f t="shared" si="5"/>
        <v>2396</v>
      </c>
      <c r="N23" s="21">
        <f t="shared" si="5"/>
        <v>2389</v>
      </c>
    </row>
    <row r="26" ht="12.75">
      <c r="B26" s="8" t="s">
        <v>6</v>
      </c>
    </row>
    <row r="28" spans="2:14" ht="15">
      <c r="B28" s="12" t="s">
        <v>4</v>
      </c>
      <c r="C28" s="20" t="s">
        <v>20</v>
      </c>
      <c r="D28" s="20" t="s">
        <v>21</v>
      </c>
      <c r="E28" s="20" t="s">
        <v>22</v>
      </c>
      <c r="F28" s="20" t="s">
        <v>23</v>
      </c>
      <c r="G28" s="20" t="s">
        <v>24</v>
      </c>
      <c r="H28" s="20" t="s">
        <v>25</v>
      </c>
      <c r="I28" s="20" t="s">
        <v>26</v>
      </c>
      <c r="J28" s="20" t="s">
        <v>27</v>
      </c>
      <c r="K28" s="20" t="s">
        <v>28</v>
      </c>
      <c r="L28" s="20" t="s">
        <v>29</v>
      </c>
      <c r="M28" s="20" t="s">
        <v>30</v>
      </c>
      <c r="N28" s="20" t="s">
        <v>31</v>
      </c>
    </row>
    <row r="29" spans="2:14" ht="12.75">
      <c r="B29" s="7" t="s">
        <v>13</v>
      </c>
      <c r="C29" s="13">
        <v>100</v>
      </c>
      <c r="D29" s="14">
        <f>D21/$C$21*100</f>
        <v>99.28128309880466</v>
      </c>
      <c r="E29" s="14">
        <f aca="true" t="shared" si="6" ref="E29:N29">E21/$C$21*100</f>
        <v>101.33151762747768</v>
      </c>
      <c r="F29" s="14">
        <f t="shared" si="6"/>
        <v>104.46361022847633</v>
      </c>
      <c r="G29" s="14">
        <f t="shared" si="6"/>
        <v>106.36253593584506</v>
      </c>
      <c r="H29" s="14">
        <f t="shared" si="6"/>
        <v>107.42926312604024</v>
      </c>
      <c r="I29" s="14">
        <f t="shared" si="6"/>
        <v>109.51732486003934</v>
      </c>
      <c r="J29" s="14">
        <f t="shared" si="6"/>
        <v>114.45755787562415</v>
      </c>
      <c r="K29" s="14">
        <f t="shared" si="6"/>
        <v>118.26297473142684</v>
      </c>
      <c r="L29" s="14">
        <f t="shared" si="6"/>
        <v>118.93629898623091</v>
      </c>
      <c r="M29" s="14">
        <f t="shared" si="6"/>
        <v>118.4975034044485</v>
      </c>
      <c r="N29" s="14">
        <f t="shared" si="6"/>
        <v>118.86064457557876</v>
      </c>
    </row>
    <row r="30" spans="2:14" ht="12.75">
      <c r="B30" s="7" t="s">
        <v>14</v>
      </c>
      <c r="C30" s="13">
        <v>100</v>
      </c>
      <c r="D30" s="14">
        <f>D22/$C$22*100</f>
        <v>93.14796425024826</v>
      </c>
      <c r="E30" s="14">
        <f aca="true" t="shared" si="7" ref="E30:N30">E22/$C$22*100</f>
        <v>82.82025819265144</v>
      </c>
      <c r="F30" s="14">
        <f t="shared" si="7"/>
        <v>71.59880834160874</v>
      </c>
      <c r="G30" s="14">
        <f t="shared" si="7"/>
        <v>70.30784508440914</v>
      </c>
      <c r="H30" s="14">
        <f t="shared" si="7"/>
        <v>71.20158887785502</v>
      </c>
      <c r="I30" s="14">
        <f t="shared" si="7"/>
        <v>73.3862959285005</v>
      </c>
      <c r="J30" s="14">
        <f t="shared" si="7"/>
        <v>75.57100297914597</v>
      </c>
      <c r="K30" s="14">
        <f t="shared" si="7"/>
        <v>87.785501489573</v>
      </c>
      <c r="L30" s="14">
        <f t="shared" si="7"/>
        <v>96.1271102284012</v>
      </c>
      <c r="M30" s="14">
        <f t="shared" si="7"/>
        <v>91.45978152929494</v>
      </c>
      <c r="N30" s="14">
        <f t="shared" si="7"/>
        <v>77.75571002979146</v>
      </c>
    </row>
    <row r="31" spans="2:14" ht="12.75">
      <c r="B31" s="7" t="s">
        <v>15</v>
      </c>
      <c r="C31" s="13">
        <v>100</v>
      </c>
      <c r="D31" s="14">
        <f>D23/$C$23*100</f>
        <v>96.40638864241349</v>
      </c>
      <c r="E31" s="14">
        <f aca="true" t="shared" si="8" ref="E31:N31">E23/$C$23*100</f>
        <v>96.58385093167702</v>
      </c>
      <c r="F31" s="14">
        <f t="shared" si="8"/>
        <v>97.9148181011535</v>
      </c>
      <c r="G31" s="14">
        <f t="shared" si="8"/>
        <v>93.87755102040816</v>
      </c>
      <c r="H31" s="14">
        <f t="shared" si="8"/>
        <v>91.03815439219166</v>
      </c>
      <c r="I31" s="14">
        <f t="shared" si="8"/>
        <v>91.03815439219166</v>
      </c>
      <c r="J31" s="14">
        <f t="shared" si="8"/>
        <v>92.94587400177463</v>
      </c>
      <c r="K31" s="14">
        <f t="shared" si="8"/>
        <v>99.64507542147294</v>
      </c>
      <c r="L31" s="14">
        <f t="shared" si="8"/>
        <v>106.43300798580302</v>
      </c>
      <c r="M31" s="14">
        <f t="shared" si="8"/>
        <v>106.29991126885537</v>
      </c>
      <c r="N31" s="14">
        <f t="shared" si="8"/>
        <v>105.98935226264419</v>
      </c>
    </row>
    <row r="32" spans="2:14" ht="12.75">
      <c r="B32" s="9" t="s">
        <v>3</v>
      </c>
      <c r="C32" s="15">
        <v>100</v>
      </c>
      <c r="D32" s="16">
        <f>D19/$C$19*100</f>
        <v>98.51325929971479</v>
      </c>
      <c r="E32" s="16">
        <f aca="true" t="shared" si="9" ref="E32:N32">E19/$C$19*100</f>
        <v>99.55094362521997</v>
      </c>
      <c r="F32" s="16">
        <f t="shared" si="9"/>
        <v>101.55956065295224</v>
      </c>
      <c r="G32" s="16">
        <f t="shared" si="9"/>
        <v>102.45160507312336</v>
      </c>
      <c r="H32" s="16">
        <f t="shared" si="9"/>
        <v>102.97348140057044</v>
      </c>
      <c r="I32" s="16">
        <f t="shared" si="9"/>
        <v>104.78184355846835</v>
      </c>
      <c r="J32" s="16">
        <f t="shared" si="9"/>
        <v>109.13890405971236</v>
      </c>
      <c r="K32" s="16">
        <f t="shared" si="9"/>
        <v>113.8539959949026</v>
      </c>
      <c r="L32" s="16">
        <f t="shared" si="9"/>
        <v>115.83227137569028</v>
      </c>
      <c r="M32" s="16">
        <f t="shared" si="9"/>
        <v>115.17689180168699</v>
      </c>
      <c r="N32" s="16">
        <f t="shared" si="9"/>
        <v>114.58826385096184</v>
      </c>
    </row>
    <row r="34" ht="12.75">
      <c r="B34" s="17" t="s">
        <v>32</v>
      </c>
    </row>
    <row r="35" ht="12.75">
      <c r="B35" s="18" t="s">
        <v>19</v>
      </c>
    </row>
  </sheetData>
  <sheetProtection/>
  <mergeCells count="2">
    <mergeCell ref="A2:N2"/>
    <mergeCell ref="A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82" r:id="rId2"/>
  <headerFooter scaleWithDoc="0">
    <oddHeader>&amp;RAcadémie de Nantes
Rectorat</oddHeader>
    <oddFooter>&amp;L&amp;G&amp;RMàj le  &amp;D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tabSelected="1" zoomScalePageLayoutView="0" workbookViewId="0" topLeftCell="A1">
      <selection activeCell="B20" sqref="B20"/>
    </sheetView>
  </sheetViews>
  <sheetFormatPr defaultColWidth="11.421875" defaultRowHeight="15"/>
  <cols>
    <col min="1" max="1" width="5.7109375" style="2" customWidth="1"/>
    <col min="2" max="2" width="24.7109375" style="2" customWidth="1"/>
    <col min="3" max="14" width="10.7109375" style="2" customWidth="1"/>
    <col min="15" max="16384" width="11.421875" style="2" customWidth="1"/>
  </cols>
  <sheetData>
    <row r="2" spans="1:14" ht="18.7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</row>
    <row r="4" spans="1:14" ht="12.75">
      <c r="A4" s="24" t="s">
        <v>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7" spans="2:14" s="5" customFormat="1" ht="22.5" customHeight="1">
      <c r="B7" s="6" t="s">
        <v>5</v>
      </c>
      <c r="C7" s="19" t="s">
        <v>20</v>
      </c>
      <c r="D7" s="19" t="s">
        <v>21</v>
      </c>
      <c r="E7" s="19" t="s">
        <v>22</v>
      </c>
      <c r="F7" s="19" t="s">
        <v>23</v>
      </c>
      <c r="G7" s="19" t="s">
        <v>24</v>
      </c>
      <c r="H7" s="19" t="s">
        <v>25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30</v>
      </c>
      <c r="N7" s="19" t="s">
        <v>31</v>
      </c>
    </row>
    <row r="8" s="5" customFormat="1" ht="12.75"/>
    <row r="9" spans="2:14" s="5" customFormat="1" ht="15">
      <c r="B9" s="7" t="s">
        <v>13</v>
      </c>
      <c r="C9" s="21">
        <v>2695</v>
      </c>
      <c r="D9" s="21">
        <v>2791</v>
      </c>
      <c r="E9" s="21">
        <v>2914</v>
      </c>
      <c r="F9" s="21">
        <v>2969</v>
      </c>
      <c r="G9" s="21">
        <v>3105</v>
      </c>
      <c r="H9" s="21">
        <v>3087</v>
      </c>
      <c r="I9" s="21">
        <v>3245</v>
      </c>
      <c r="J9" s="21">
        <v>3507</v>
      </c>
      <c r="K9" s="21">
        <v>3518</v>
      </c>
      <c r="L9" s="21">
        <v>3508</v>
      </c>
      <c r="M9" s="21">
        <v>3392</v>
      </c>
      <c r="N9" s="21">
        <v>3448</v>
      </c>
    </row>
    <row r="10" spans="2:14" s="5" customFormat="1" ht="15">
      <c r="B10" s="7" t="s">
        <v>14</v>
      </c>
      <c r="C10" s="21">
        <v>190</v>
      </c>
      <c r="D10" s="21">
        <v>184</v>
      </c>
      <c r="E10" s="21">
        <v>157</v>
      </c>
      <c r="F10" s="21">
        <v>172</v>
      </c>
      <c r="G10" s="21">
        <v>168</v>
      </c>
      <c r="H10" s="21">
        <v>160</v>
      </c>
      <c r="I10" s="21">
        <v>180</v>
      </c>
      <c r="J10" s="21">
        <v>204</v>
      </c>
      <c r="K10" s="21">
        <v>278</v>
      </c>
      <c r="L10" s="21">
        <v>293</v>
      </c>
      <c r="M10" s="21">
        <v>261</v>
      </c>
      <c r="N10" s="21">
        <v>255</v>
      </c>
    </row>
    <row r="11" spans="2:14" s="5" customFormat="1" ht="15">
      <c r="B11" s="7" t="s">
        <v>15</v>
      </c>
      <c r="C11" s="21">
        <v>552</v>
      </c>
      <c r="D11" s="21">
        <v>548</v>
      </c>
      <c r="E11" s="21">
        <v>568</v>
      </c>
      <c r="F11" s="21">
        <v>566</v>
      </c>
      <c r="G11" s="21">
        <v>552</v>
      </c>
      <c r="H11" s="21">
        <v>546</v>
      </c>
      <c r="I11" s="21">
        <v>512</v>
      </c>
      <c r="J11" s="21">
        <v>531</v>
      </c>
      <c r="K11" s="21">
        <v>635</v>
      </c>
      <c r="L11" s="21">
        <v>698</v>
      </c>
      <c r="M11" s="21">
        <v>657</v>
      </c>
      <c r="N11" s="21">
        <v>617</v>
      </c>
    </row>
    <row r="12" spans="2:14" s="8" customFormat="1" ht="12.75">
      <c r="B12" s="9" t="s">
        <v>1</v>
      </c>
      <c r="C12" s="10">
        <f>SUM(C9:C11)</f>
        <v>3437</v>
      </c>
      <c r="D12" s="10">
        <f aca="true" t="shared" si="0" ref="D12:N12">SUM(D9:D11)</f>
        <v>3523</v>
      </c>
      <c r="E12" s="10">
        <f t="shared" si="0"/>
        <v>3639</v>
      </c>
      <c r="F12" s="10">
        <f t="shared" si="0"/>
        <v>3707</v>
      </c>
      <c r="G12" s="10">
        <f t="shared" si="0"/>
        <v>3825</v>
      </c>
      <c r="H12" s="10">
        <f t="shared" si="0"/>
        <v>3793</v>
      </c>
      <c r="I12" s="10">
        <f t="shared" si="0"/>
        <v>3937</v>
      </c>
      <c r="J12" s="10">
        <f t="shared" si="0"/>
        <v>4242</v>
      </c>
      <c r="K12" s="10">
        <f t="shared" si="0"/>
        <v>4431</v>
      </c>
      <c r="L12" s="10">
        <f t="shared" si="0"/>
        <v>4499</v>
      </c>
      <c r="M12" s="10">
        <f t="shared" si="0"/>
        <v>4310</v>
      </c>
      <c r="N12" s="10">
        <f t="shared" si="0"/>
        <v>4320</v>
      </c>
    </row>
    <row r="13" spans="3:14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ht="15">
      <c r="B14" s="7" t="s">
        <v>13</v>
      </c>
      <c r="C14" s="21">
        <v>1731</v>
      </c>
      <c r="D14" s="21">
        <v>1786</v>
      </c>
      <c r="E14" s="21">
        <v>1824</v>
      </c>
      <c r="F14" s="21">
        <v>1828</v>
      </c>
      <c r="G14" s="21">
        <v>1783</v>
      </c>
      <c r="H14" s="21">
        <v>1847</v>
      </c>
      <c r="I14" s="21">
        <v>1865</v>
      </c>
      <c r="J14" s="21">
        <v>1946</v>
      </c>
      <c r="K14" s="21">
        <v>2002</v>
      </c>
      <c r="L14" s="21">
        <v>2040</v>
      </c>
      <c r="M14" s="21">
        <v>2062</v>
      </c>
      <c r="N14" s="21">
        <v>2080</v>
      </c>
    </row>
    <row r="15" spans="2:14" ht="15">
      <c r="B15" s="7" t="s">
        <v>14</v>
      </c>
      <c r="C15" s="21">
        <v>105</v>
      </c>
      <c r="D15" s="21">
        <v>95</v>
      </c>
      <c r="E15" s="21">
        <v>81</v>
      </c>
      <c r="F15" s="21">
        <v>76</v>
      </c>
      <c r="G15" s="21">
        <v>67</v>
      </c>
      <c r="H15" s="21">
        <v>61</v>
      </c>
      <c r="I15" s="21">
        <v>71</v>
      </c>
      <c r="J15" s="21">
        <v>85</v>
      </c>
      <c r="K15" s="21">
        <v>89</v>
      </c>
      <c r="L15" s="21">
        <v>83</v>
      </c>
      <c r="M15" s="21">
        <v>77</v>
      </c>
      <c r="N15" s="21">
        <v>90</v>
      </c>
    </row>
    <row r="16" spans="2:14" ht="15">
      <c r="B16" s="7" t="s">
        <v>15</v>
      </c>
      <c r="C16" s="21">
        <v>372</v>
      </c>
      <c r="D16" s="21">
        <v>337</v>
      </c>
      <c r="E16" s="21">
        <v>337</v>
      </c>
      <c r="F16" s="21">
        <v>304</v>
      </c>
      <c r="G16" s="21">
        <v>308</v>
      </c>
      <c r="H16" s="21">
        <v>278</v>
      </c>
      <c r="I16" s="21">
        <v>212</v>
      </c>
      <c r="J16" s="21">
        <v>236</v>
      </c>
      <c r="K16" s="21">
        <v>247</v>
      </c>
      <c r="L16" s="21">
        <v>233</v>
      </c>
      <c r="M16" s="21">
        <v>228</v>
      </c>
      <c r="N16" s="21">
        <v>234</v>
      </c>
    </row>
    <row r="17" spans="2:14" s="8" customFormat="1" ht="12.75">
      <c r="B17" s="9" t="s">
        <v>2</v>
      </c>
      <c r="C17" s="10">
        <f>SUM(C14:C16)</f>
        <v>2208</v>
      </c>
      <c r="D17" s="10">
        <f aca="true" t="shared" si="1" ref="D17:N17">SUM(D14:D16)</f>
        <v>2218</v>
      </c>
      <c r="E17" s="10">
        <f t="shared" si="1"/>
        <v>2242</v>
      </c>
      <c r="F17" s="10">
        <f t="shared" si="1"/>
        <v>2208</v>
      </c>
      <c r="G17" s="10">
        <f t="shared" si="1"/>
        <v>2158</v>
      </c>
      <c r="H17" s="10">
        <f t="shared" si="1"/>
        <v>2186</v>
      </c>
      <c r="I17" s="10">
        <f t="shared" si="1"/>
        <v>2148</v>
      </c>
      <c r="J17" s="10">
        <f t="shared" si="1"/>
        <v>2267</v>
      </c>
      <c r="K17" s="10">
        <f t="shared" si="1"/>
        <v>2338</v>
      </c>
      <c r="L17" s="10">
        <f t="shared" si="1"/>
        <v>2356</v>
      </c>
      <c r="M17" s="10">
        <f t="shared" si="1"/>
        <v>2367</v>
      </c>
      <c r="N17" s="10">
        <f t="shared" si="1"/>
        <v>2404</v>
      </c>
    </row>
    <row r="18" spans="3:14" ht="12.7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2.75">
      <c r="B19" s="9" t="s">
        <v>3</v>
      </c>
      <c r="C19" s="10">
        <f>C12+C17</f>
        <v>5645</v>
      </c>
      <c r="D19" s="10">
        <f aca="true" t="shared" si="2" ref="D19:N19">D12+D17</f>
        <v>5741</v>
      </c>
      <c r="E19" s="10">
        <f t="shared" si="2"/>
        <v>5881</v>
      </c>
      <c r="F19" s="10">
        <f t="shared" si="2"/>
        <v>5915</v>
      </c>
      <c r="G19" s="10">
        <f t="shared" si="2"/>
        <v>5983</v>
      </c>
      <c r="H19" s="10">
        <f t="shared" si="2"/>
        <v>5979</v>
      </c>
      <c r="I19" s="10">
        <f t="shared" si="2"/>
        <v>6085</v>
      </c>
      <c r="J19" s="10">
        <f t="shared" si="2"/>
        <v>6509</v>
      </c>
      <c r="K19" s="10">
        <f t="shared" si="2"/>
        <v>6769</v>
      </c>
      <c r="L19" s="10">
        <f t="shared" si="2"/>
        <v>6855</v>
      </c>
      <c r="M19" s="10">
        <f t="shared" si="2"/>
        <v>6677</v>
      </c>
      <c r="N19" s="10">
        <f t="shared" si="2"/>
        <v>6724</v>
      </c>
    </row>
    <row r="20" spans="3:14" ht="12.7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5">
      <c r="B21" s="7" t="s">
        <v>16</v>
      </c>
      <c r="C21" s="21">
        <f>C9+C14</f>
        <v>4426</v>
      </c>
      <c r="D21" s="21">
        <f aca="true" t="shared" si="3" ref="D21:N21">D9+D14</f>
        <v>4577</v>
      </c>
      <c r="E21" s="21">
        <f t="shared" si="3"/>
        <v>4738</v>
      </c>
      <c r="F21" s="21">
        <f t="shared" si="3"/>
        <v>4797</v>
      </c>
      <c r="G21" s="21">
        <f t="shared" si="3"/>
        <v>4888</v>
      </c>
      <c r="H21" s="21">
        <f t="shared" si="3"/>
        <v>4934</v>
      </c>
      <c r="I21" s="21">
        <f t="shared" si="3"/>
        <v>5110</v>
      </c>
      <c r="J21" s="21">
        <f t="shared" si="3"/>
        <v>5453</v>
      </c>
      <c r="K21" s="21">
        <f t="shared" si="3"/>
        <v>5520</v>
      </c>
      <c r="L21" s="21">
        <f t="shared" si="3"/>
        <v>5548</v>
      </c>
      <c r="M21" s="21">
        <f t="shared" si="3"/>
        <v>5454</v>
      </c>
      <c r="N21" s="21">
        <f t="shared" si="3"/>
        <v>5528</v>
      </c>
    </row>
    <row r="22" spans="2:14" ht="15">
      <c r="B22" s="7" t="s">
        <v>17</v>
      </c>
      <c r="C22" s="21">
        <f>C10+C15</f>
        <v>295</v>
      </c>
      <c r="D22" s="21">
        <f aca="true" t="shared" si="4" ref="D22:N22">D10+D15</f>
        <v>279</v>
      </c>
      <c r="E22" s="21">
        <f t="shared" si="4"/>
        <v>238</v>
      </c>
      <c r="F22" s="21">
        <f t="shared" si="4"/>
        <v>248</v>
      </c>
      <c r="G22" s="21">
        <f t="shared" si="4"/>
        <v>235</v>
      </c>
      <c r="H22" s="21">
        <f t="shared" si="4"/>
        <v>221</v>
      </c>
      <c r="I22" s="21">
        <f t="shared" si="4"/>
        <v>251</v>
      </c>
      <c r="J22" s="21">
        <f t="shared" si="4"/>
        <v>289</v>
      </c>
      <c r="K22" s="21">
        <f t="shared" si="4"/>
        <v>367</v>
      </c>
      <c r="L22" s="21">
        <f t="shared" si="4"/>
        <v>376</v>
      </c>
      <c r="M22" s="21">
        <f t="shared" si="4"/>
        <v>338</v>
      </c>
      <c r="N22" s="21">
        <f t="shared" si="4"/>
        <v>345</v>
      </c>
    </row>
    <row r="23" spans="2:14" ht="15">
      <c r="B23" s="7" t="s">
        <v>18</v>
      </c>
      <c r="C23" s="21">
        <f>C11+C16</f>
        <v>924</v>
      </c>
      <c r="D23" s="21">
        <f aca="true" t="shared" si="5" ref="D23:N23">D11+D16</f>
        <v>885</v>
      </c>
      <c r="E23" s="21">
        <f t="shared" si="5"/>
        <v>905</v>
      </c>
      <c r="F23" s="21">
        <f t="shared" si="5"/>
        <v>870</v>
      </c>
      <c r="G23" s="21">
        <f t="shared" si="5"/>
        <v>860</v>
      </c>
      <c r="H23" s="21">
        <f t="shared" si="5"/>
        <v>824</v>
      </c>
      <c r="I23" s="21">
        <f t="shared" si="5"/>
        <v>724</v>
      </c>
      <c r="J23" s="21">
        <f t="shared" si="5"/>
        <v>767</v>
      </c>
      <c r="K23" s="21">
        <f t="shared" si="5"/>
        <v>882</v>
      </c>
      <c r="L23" s="21">
        <f t="shared" si="5"/>
        <v>931</v>
      </c>
      <c r="M23" s="21">
        <f t="shared" si="5"/>
        <v>885</v>
      </c>
      <c r="N23" s="21">
        <f t="shared" si="5"/>
        <v>851</v>
      </c>
    </row>
    <row r="26" ht="12.75">
      <c r="B26" s="8" t="s">
        <v>6</v>
      </c>
    </row>
    <row r="28" spans="2:14" ht="15">
      <c r="B28" s="12" t="s">
        <v>4</v>
      </c>
      <c r="C28" s="20" t="s">
        <v>20</v>
      </c>
      <c r="D28" s="20" t="s">
        <v>21</v>
      </c>
      <c r="E28" s="20" t="s">
        <v>22</v>
      </c>
      <c r="F28" s="20" t="s">
        <v>23</v>
      </c>
      <c r="G28" s="20" t="s">
        <v>24</v>
      </c>
      <c r="H28" s="20" t="s">
        <v>25</v>
      </c>
      <c r="I28" s="20" t="s">
        <v>26</v>
      </c>
      <c r="J28" s="20" t="s">
        <v>27</v>
      </c>
      <c r="K28" s="20" t="s">
        <v>28</v>
      </c>
      <c r="L28" s="20" t="s">
        <v>29</v>
      </c>
      <c r="M28" s="20" t="s">
        <v>30</v>
      </c>
      <c r="N28" s="20" t="s">
        <v>31</v>
      </c>
    </row>
    <row r="29" spans="2:14" ht="12.75">
      <c r="B29" s="7" t="s">
        <v>13</v>
      </c>
      <c r="C29" s="13">
        <v>100</v>
      </c>
      <c r="D29" s="14">
        <f>D21/$C$21*100</f>
        <v>103.4116583822865</v>
      </c>
      <c r="E29" s="14">
        <f aca="true" t="shared" si="6" ref="E29:N29">E21/$C$21*100</f>
        <v>107.04925440578401</v>
      </c>
      <c r="F29" s="14">
        <f t="shared" si="6"/>
        <v>108.38228648892905</v>
      </c>
      <c r="G29" s="14">
        <f t="shared" si="6"/>
        <v>110.43831902394939</v>
      </c>
      <c r="H29" s="14">
        <f t="shared" si="6"/>
        <v>111.4776321735201</v>
      </c>
      <c r="I29" s="14">
        <f t="shared" si="6"/>
        <v>115.45413465883416</v>
      </c>
      <c r="J29" s="14">
        <f t="shared" si="6"/>
        <v>123.20379575237234</v>
      </c>
      <c r="K29" s="14">
        <f t="shared" si="6"/>
        <v>124.71757794848621</v>
      </c>
      <c r="L29" s="14">
        <f t="shared" si="6"/>
        <v>125.3502033438771</v>
      </c>
      <c r="M29" s="14">
        <f t="shared" si="6"/>
        <v>123.22638951649346</v>
      </c>
      <c r="N29" s="14">
        <f t="shared" si="6"/>
        <v>124.89832806145505</v>
      </c>
    </row>
    <row r="30" spans="2:14" ht="12.75">
      <c r="B30" s="7" t="s">
        <v>14</v>
      </c>
      <c r="C30" s="13">
        <v>100</v>
      </c>
      <c r="D30" s="14">
        <f>D22/$C$22*100</f>
        <v>94.57627118644068</v>
      </c>
      <c r="E30" s="14">
        <f aca="true" t="shared" si="7" ref="E30:N30">E22/$C$22*100</f>
        <v>80.67796610169492</v>
      </c>
      <c r="F30" s="14">
        <f t="shared" si="7"/>
        <v>84.06779661016948</v>
      </c>
      <c r="G30" s="14">
        <f t="shared" si="7"/>
        <v>79.66101694915254</v>
      </c>
      <c r="H30" s="14">
        <f t="shared" si="7"/>
        <v>74.91525423728814</v>
      </c>
      <c r="I30" s="14">
        <f t="shared" si="7"/>
        <v>85.08474576271186</v>
      </c>
      <c r="J30" s="14">
        <f t="shared" si="7"/>
        <v>97.96610169491525</v>
      </c>
      <c r="K30" s="14">
        <f t="shared" si="7"/>
        <v>124.40677966101694</v>
      </c>
      <c r="L30" s="14">
        <f t="shared" si="7"/>
        <v>127.45762711864406</v>
      </c>
      <c r="M30" s="14">
        <f t="shared" si="7"/>
        <v>114.57627118644066</v>
      </c>
      <c r="N30" s="14">
        <f t="shared" si="7"/>
        <v>116.94915254237289</v>
      </c>
    </row>
    <row r="31" spans="2:14" ht="12.75">
      <c r="B31" s="7" t="s">
        <v>15</v>
      </c>
      <c r="C31" s="13">
        <v>100</v>
      </c>
      <c r="D31" s="14">
        <f>D23/$C$23*100</f>
        <v>95.77922077922078</v>
      </c>
      <c r="E31" s="14">
        <f aca="true" t="shared" si="8" ref="E31:N31">E23/$C$23*100</f>
        <v>97.94372294372295</v>
      </c>
      <c r="F31" s="14">
        <f t="shared" si="8"/>
        <v>94.15584415584416</v>
      </c>
      <c r="G31" s="14">
        <f t="shared" si="8"/>
        <v>93.07359307359307</v>
      </c>
      <c r="H31" s="14">
        <f t="shared" si="8"/>
        <v>89.17748917748918</v>
      </c>
      <c r="I31" s="14">
        <f t="shared" si="8"/>
        <v>78.35497835497836</v>
      </c>
      <c r="J31" s="14">
        <f t="shared" si="8"/>
        <v>83.008658008658</v>
      </c>
      <c r="K31" s="14">
        <f t="shared" si="8"/>
        <v>95.45454545454545</v>
      </c>
      <c r="L31" s="14">
        <f t="shared" si="8"/>
        <v>100.75757575757575</v>
      </c>
      <c r="M31" s="14">
        <f t="shared" si="8"/>
        <v>95.77922077922078</v>
      </c>
      <c r="N31" s="14">
        <f t="shared" si="8"/>
        <v>92.09956709956711</v>
      </c>
    </row>
    <row r="32" spans="2:14" ht="12.75">
      <c r="B32" s="9" t="s">
        <v>3</v>
      </c>
      <c r="C32" s="15">
        <v>100</v>
      </c>
      <c r="D32" s="16">
        <f>D19/$C$19*100</f>
        <v>101.70062001771478</v>
      </c>
      <c r="E32" s="16">
        <f aca="true" t="shared" si="9" ref="E32:N32">E19/$C$19*100</f>
        <v>104.1806908768822</v>
      </c>
      <c r="F32" s="16">
        <f t="shared" si="9"/>
        <v>104.78299379982286</v>
      </c>
      <c r="G32" s="16">
        <f t="shared" si="9"/>
        <v>105.98759964570417</v>
      </c>
      <c r="H32" s="16">
        <f t="shared" si="9"/>
        <v>105.91674047829937</v>
      </c>
      <c r="I32" s="16">
        <f t="shared" si="9"/>
        <v>107.79450841452613</v>
      </c>
      <c r="J32" s="16">
        <f t="shared" si="9"/>
        <v>115.30558015943313</v>
      </c>
      <c r="K32" s="16">
        <f t="shared" si="9"/>
        <v>119.91142604074403</v>
      </c>
      <c r="L32" s="16">
        <f t="shared" si="9"/>
        <v>121.43489813994685</v>
      </c>
      <c r="M32" s="16">
        <f t="shared" si="9"/>
        <v>118.28166519043401</v>
      </c>
      <c r="N32" s="16">
        <f t="shared" si="9"/>
        <v>119.11426040744021</v>
      </c>
    </row>
    <row r="34" ht="12.75">
      <c r="B34" s="17" t="s">
        <v>32</v>
      </c>
    </row>
    <row r="35" ht="12.75">
      <c r="B35" s="18" t="s">
        <v>19</v>
      </c>
    </row>
  </sheetData>
  <sheetProtection/>
  <mergeCells count="2">
    <mergeCell ref="A2:N2"/>
    <mergeCell ref="A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82" r:id="rId2"/>
  <headerFooter scaleWithDoc="0">
    <oddHeader>&amp;RAcadémie de Nantes
Rectorat</oddHeader>
    <oddFooter>&amp;L&amp;G&amp;RMàj le  &amp;D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tabSelected="1" zoomScalePageLayoutView="0" workbookViewId="0" topLeftCell="A1">
      <selection activeCell="B20" sqref="B20"/>
    </sheetView>
  </sheetViews>
  <sheetFormatPr defaultColWidth="11.421875" defaultRowHeight="15"/>
  <cols>
    <col min="1" max="1" width="5.7109375" style="2" customWidth="1"/>
    <col min="2" max="2" width="24.7109375" style="2" customWidth="1"/>
    <col min="3" max="14" width="10.7109375" style="2" customWidth="1"/>
    <col min="15" max="16384" width="11.421875" style="2" customWidth="1"/>
  </cols>
  <sheetData>
    <row r="2" spans="1:14" ht="18.7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</row>
    <row r="4" spans="1:14" ht="12.75">
      <c r="A4" s="24" t="s">
        <v>10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7" spans="2:14" s="5" customFormat="1" ht="22.5" customHeight="1">
      <c r="B7" s="6" t="s">
        <v>5</v>
      </c>
      <c r="C7" s="19" t="s">
        <v>20</v>
      </c>
      <c r="D7" s="19" t="s">
        <v>21</v>
      </c>
      <c r="E7" s="19" t="s">
        <v>22</v>
      </c>
      <c r="F7" s="19" t="s">
        <v>23</v>
      </c>
      <c r="G7" s="19" t="s">
        <v>24</v>
      </c>
      <c r="H7" s="19" t="s">
        <v>25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30</v>
      </c>
      <c r="N7" s="19" t="s">
        <v>31</v>
      </c>
    </row>
    <row r="8" s="5" customFormat="1" ht="12.75"/>
    <row r="9" spans="2:14" s="5" customFormat="1" ht="15">
      <c r="B9" s="7" t="s">
        <v>13</v>
      </c>
      <c r="C9" s="21">
        <v>7247</v>
      </c>
      <c r="D9" s="21">
        <v>7281</v>
      </c>
      <c r="E9" s="21">
        <v>7218</v>
      </c>
      <c r="F9" s="21">
        <v>7442</v>
      </c>
      <c r="G9" s="21">
        <v>7520</v>
      </c>
      <c r="H9" s="21">
        <v>7654</v>
      </c>
      <c r="I9" s="21">
        <v>7675</v>
      </c>
      <c r="J9" s="21">
        <v>8106</v>
      </c>
      <c r="K9" s="21">
        <v>8381</v>
      </c>
      <c r="L9" s="21">
        <v>8627</v>
      </c>
      <c r="M9" s="21">
        <v>8603</v>
      </c>
      <c r="N9" s="21">
        <v>8469</v>
      </c>
    </row>
    <row r="10" spans="2:14" s="5" customFormat="1" ht="15">
      <c r="B10" s="7" t="s">
        <v>14</v>
      </c>
      <c r="C10" s="21">
        <v>521</v>
      </c>
      <c r="D10" s="21">
        <v>467</v>
      </c>
      <c r="E10" s="21">
        <v>479</v>
      </c>
      <c r="F10" s="21">
        <v>456</v>
      </c>
      <c r="G10" s="21">
        <v>430</v>
      </c>
      <c r="H10" s="21">
        <v>474</v>
      </c>
      <c r="I10" s="21">
        <v>488</v>
      </c>
      <c r="J10" s="21">
        <v>503</v>
      </c>
      <c r="K10" s="21">
        <v>578</v>
      </c>
      <c r="L10" s="21">
        <v>610</v>
      </c>
      <c r="M10" s="21">
        <v>579</v>
      </c>
      <c r="N10" s="21">
        <v>530</v>
      </c>
    </row>
    <row r="11" spans="2:14" s="5" customFormat="1" ht="15">
      <c r="B11" s="7" t="s">
        <v>15</v>
      </c>
      <c r="C11" s="21">
        <v>1312</v>
      </c>
      <c r="D11" s="21">
        <v>1311</v>
      </c>
      <c r="E11" s="21">
        <v>1302</v>
      </c>
      <c r="F11" s="21">
        <v>1319</v>
      </c>
      <c r="G11" s="21">
        <v>1261</v>
      </c>
      <c r="H11" s="21">
        <v>1175</v>
      </c>
      <c r="I11" s="21">
        <v>1072</v>
      </c>
      <c r="J11" s="21">
        <v>1093</v>
      </c>
      <c r="K11" s="21">
        <v>1270</v>
      </c>
      <c r="L11" s="21">
        <v>1393</v>
      </c>
      <c r="M11" s="21">
        <v>1403</v>
      </c>
      <c r="N11" s="21">
        <v>1373</v>
      </c>
    </row>
    <row r="12" spans="2:14" s="8" customFormat="1" ht="12.75">
      <c r="B12" s="9" t="s">
        <v>1</v>
      </c>
      <c r="C12" s="10">
        <f>SUM(C9:C11)</f>
        <v>9080</v>
      </c>
      <c r="D12" s="10">
        <f aca="true" t="shared" si="0" ref="D12:N12">SUM(D9:D11)</f>
        <v>9059</v>
      </c>
      <c r="E12" s="10">
        <f t="shared" si="0"/>
        <v>8999</v>
      </c>
      <c r="F12" s="10">
        <f t="shared" si="0"/>
        <v>9217</v>
      </c>
      <c r="G12" s="10">
        <f t="shared" si="0"/>
        <v>9211</v>
      </c>
      <c r="H12" s="10">
        <f t="shared" si="0"/>
        <v>9303</v>
      </c>
      <c r="I12" s="10">
        <f t="shared" si="0"/>
        <v>9235</v>
      </c>
      <c r="J12" s="10">
        <f t="shared" si="0"/>
        <v>9702</v>
      </c>
      <c r="K12" s="10">
        <f t="shared" si="0"/>
        <v>10229</v>
      </c>
      <c r="L12" s="10">
        <f t="shared" si="0"/>
        <v>10630</v>
      </c>
      <c r="M12" s="10">
        <f t="shared" si="0"/>
        <v>10585</v>
      </c>
      <c r="N12" s="10">
        <f t="shared" si="0"/>
        <v>10372</v>
      </c>
    </row>
    <row r="13" spans="3:14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ht="15">
      <c r="B14" s="7" t="s">
        <v>13</v>
      </c>
      <c r="C14" s="21">
        <v>1695</v>
      </c>
      <c r="D14" s="21">
        <v>1739</v>
      </c>
      <c r="E14" s="21">
        <v>1689</v>
      </c>
      <c r="F14" s="21">
        <v>1653</v>
      </c>
      <c r="G14" s="21">
        <v>1710</v>
      </c>
      <c r="H14" s="21">
        <v>1752</v>
      </c>
      <c r="I14" s="21">
        <v>1756</v>
      </c>
      <c r="J14" s="21">
        <v>1792</v>
      </c>
      <c r="K14" s="21">
        <v>1760</v>
      </c>
      <c r="L14" s="21">
        <v>1772</v>
      </c>
      <c r="M14" s="21">
        <v>1860</v>
      </c>
      <c r="N14" s="21">
        <v>2036</v>
      </c>
    </row>
    <row r="15" spans="2:14" ht="15">
      <c r="B15" s="7" t="s">
        <v>14</v>
      </c>
      <c r="C15" s="21">
        <v>123</v>
      </c>
      <c r="D15" s="21">
        <v>101</v>
      </c>
      <c r="E15" s="21">
        <v>101</v>
      </c>
      <c r="F15" s="21">
        <v>107</v>
      </c>
      <c r="G15" s="21">
        <v>81</v>
      </c>
      <c r="H15" s="21">
        <v>74</v>
      </c>
      <c r="I15" s="21">
        <v>89</v>
      </c>
      <c r="J15" s="21">
        <v>98</v>
      </c>
      <c r="K15" s="21">
        <v>112</v>
      </c>
      <c r="L15" s="21">
        <v>111</v>
      </c>
      <c r="M15" s="21">
        <v>108</v>
      </c>
      <c r="N15" s="21">
        <v>107</v>
      </c>
    </row>
    <row r="16" spans="2:14" ht="15">
      <c r="B16" s="7" t="s">
        <v>15</v>
      </c>
      <c r="C16" s="21">
        <v>426</v>
      </c>
      <c r="D16" s="21">
        <v>402</v>
      </c>
      <c r="E16" s="21">
        <v>382</v>
      </c>
      <c r="F16" s="21">
        <v>362</v>
      </c>
      <c r="G16" s="21">
        <v>341</v>
      </c>
      <c r="H16" s="21">
        <v>333</v>
      </c>
      <c r="I16" s="21">
        <v>291</v>
      </c>
      <c r="J16" s="21">
        <v>267</v>
      </c>
      <c r="K16" s="21">
        <v>275</v>
      </c>
      <c r="L16" s="21">
        <v>290</v>
      </c>
      <c r="M16" s="21">
        <v>289</v>
      </c>
      <c r="N16" s="21">
        <v>278</v>
      </c>
    </row>
    <row r="17" spans="2:14" s="8" customFormat="1" ht="12.75">
      <c r="B17" s="9" t="s">
        <v>2</v>
      </c>
      <c r="C17" s="10">
        <f>SUM(C14:C16)</f>
        <v>2244</v>
      </c>
      <c r="D17" s="10">
        <f aca="true" t="shared" si="1" ref="D17:N17">SUM(D14:D16)</f>
        <v>2242</v>
      </c>
      <c r="E17" s="10">
        <f t="shared" si="1"/>
        <v>2172</v>
      </c>
      <c r="F17" s="10">
        <f t="shared" si="1"/>
        <v>2122</v>
      </c>
      <c r="G17" s="10">
        <f t="shared" si="1"/>
        <v>2132</v>
      </c>
      <c r="H17" s="10">
        <f t="shared" si="1"/>
        <v>2159</v>
      </c>
      <c r="I17" s="10">
        <f t="shared" si="1"/>
        <v>2136</v>
      </c>
      <c r="J17" s="10">
        <f t="shared" si="1"/>
        <v>2157</v>
      </c>
      <c r="K17" s="10">
        <f t="shared" si="1"/>
        <v>2147</v>
      </c>
      <c r="L17" s="10">
        <f t="shared" si="1"/>
        <v>2173</v>
      </c>
      <c r="M17" s="10">
        <f t="shared" si="1"/>
        <v>2257</v>
      </c>
      <c r="N17" s="10">
        <f t="shared" si="1"/>
        <v>2421</v>
      </c>
    </row>
    <row r="18" spans="3:14" ht="12.7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2.75">
      <c r="B19" s="9" t="s">
        <v>3</v>
      </c>
      <c r="C19" s="10">
        <f>C12+C17</f>
        <v>11324</v>
      </c>
      <c r="D19" s="10">
        <f aca="true" t="shared" si="2" ref="D19:N19">D12+D17</f>
        <v>11301</v>
      </c>
      <c r="E19" s="10">
        <f t="shared" si="2"/>
        <v>11171</v>
      </c>
      <c r="F19" s="10">
        <f t="shared" si="2"/>
        <v>11339</v>
      </c>
      <c r="G19" s="10">
        <f t="shared" si="2"/>
        <v>11343</v>
      </c>
      <c r="H19" s="10">
        <f t="shared" si="2"/>
        <v>11462</v>
      </c>
      <c r="I19" s="10">
        <f t="shared" si="2"/>
        <v>11371</v>
      </c>
      <c r="J19" s="10">
        <f t="shared" si="2"/>
        <v>11859</v>
      </c>
      <c r="K19" s="10">
        <f t="shared" si="2"/>
        <v>12376</v>
      </c>
      <c r="L19" s="10">
        <f t="shared" si="2"/>
        <v>12803</v>
      </c>
      <c r="M19" s="10">
        <f t="shared" si="2"/>
        <v>12842</v>
      </c>
      <c r="N19" s="10">
        <f t="shared" si="2"/>
        <v>12793</v>
      </c>
    </row>
    <row r="20" spans="3:14" ht="12.7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5">
      <c r="B21" s="7" t="s">
        <v>16</v>
      </c>
      <c r="C21" s="21">
        <f>C9+C14</f>
        <v>8942</v>
      </c>
      <c r="D21" s="21">
        <f aca="true" t="shared" si="3" ref="D21:N21">D9+D14</f>
        <v>9020</v>
      </c>
      <c r="E21" s="21">
        <f t="shared" si="3"/>
        <v>8907</v>
      </c>
      <c r="F21" s="21">
        <f t="shared" si="3"/>
        <v>9095</v>
      </c>
      <c r="G21" s="21">
        <f t="shared" si="3"/>
        <v>9230</v>
      </c>
      <c r="H21" s="21">
        <f t="shared" si="3"/>
        <v>9406</v>
      </c>
      <c r="I21" s="21">
        <f t="shared" si="3"/>
        <v>9431</v>
      </c>
      <c r="J21" s="21">
        <f t="shared" si="3"/>
        <v>9898</v>
      </c>
      <c r="K21" s="21">
        <f t="shared" si="3"/>
        <v>10141</v>
      </c>
      <c r="L21" s="21">
        <f t="shared" si="3"/>
        <v>10399</v>
      </c>
      <c r="M21" s="21">
        <f t="shared" si="3"/>
        <v>10463</v>
      </c>
      <c r="N21" s="21">
        <f t="shared" si="3"/>
        <v>10505</v>
      </c>
    </row>
    <row r="22" spans="2:14" ht="15">
      <c r="B22" s="7" t="s">
        <v>17</v>
      </c>
      <c r="C22" s="21">
        <f>C10+C15</f>
        <v>644</v>
      </c>
      <c r="D22" s="21">
        <f aca="true" t="shared" si="4" ref="D22:N22">D10+D15</f>
        <v>568</v>
      </c>
      <c r="E22" s="21">
        <f t="shared" si="4"/>
        <v>580</v>
      </c>
      <c r="F22" s="21">
        <f t="shared" si="4"/>
        <v>563</v>
      </c>
      <c r="G22" s="21">
        <f t="shared" si="4"/>
        <v>511</v>
      </c>
      <c r="H22" s="21">
        <f t="shared" si="4"/>
        <v>548</v>
      </c>
      <c r="I22" s="21">
        <f t="shared" si="4"/>
        <v>577</v>
      </c>
      <c r="J22" s="21">
        <f t="shared" si="4"/>
        <v>601</v>
      </c>
      <c r="K22" s="21">
        <f t="shared" si="4"/>
        <v>690</v>
      </c>
      <c r="L22" s="21">
        <f t="shared" si="4"/>
        <v>721</v>
      </c>
      <c r="M22" s="21">
        <f t="shared" si="4"/>
        <v>687</v>
      </c>
      <c r="N22" s="21">
        <f t="shared" si="4"/>
        <v>637</v>
      </c>
    </row>
    <row r="23" spans="2:14" ht="15">
      <c r="B23" s="7" t="s">
        <v>18</v>
      </c>
      <c r="C23" s="21">
        <f>C11+C16</f>
        <v>1738</v>
      </c>
      <c r="D23" s="21">
        <f aca="true" t="shared" si="5" ref="D23:N23">D11+D16</f>
        <v>1713</v>
      </c>
      <c r="E23" s="21">
        <f t="shared" si="5"/>
        <v>1684</v>
      </c>
      <c r="F23" s="21">
        <f t="shared" si="5"/>
        <v>1681</v>
      </c>
      <c r="G23" s="21">
        <f t="shared" si="5"/>
        <v>1602</v>
      </c>
      <c r="H23" s="21">
        <f t="shared" si="5"/>
        <v>1508</v>
      </c>
      <c r="I23" s="21">
        <f t="shared" si="5"/>
        <v>1363</v>
      </c>
      <c r="J23" s="21">
        <f t="shared" si="5"/>
        <v>1360</v>
      </c>
      <c r="K23" s="21">
        <f t="shared" si="5"/>
        <v>1545</v>
      </c>
      <c r="L23" s="21">
        <f t="shared" si="5"/>
        <v>1683</v>
      </c>
      <c r="M23" s="21">
        <f t="shared" si="5"/>
        <v>1692</v>
      </c>
      <c r="N23" s="21">
        <f t="shared" si="5"/>
        <v>1651</v>
      </c>
    </row>
    <row r="26" ht="12.75">
      <c r="B26" s="8" t="s">
        <v>6</v>
      </c>
    </row>
    <row r="28" spans="2:14" ht="15">
      <c r="B28" s="12" t="s">
        <v>4</v>
      </c>
      <c r="C28" s="20" t="s">
        <v>20</v>
      </c>
      <c r="D28" s="20" t="s">
        <v>21</v>
      </c>
      <c r="E28" s="20" t="s">
        <v>22</v>
      </c>
      <c r="F28" s="20" t="s">
        <v>23</v>
      </c>
      <c r="G28" s="20" t="s">
        <v>24</v>
      </c>
      <c r="H28" s="20" t="s">
        <v>25</v>
      </c>
      <c r="I28" s="20" t="s">
        <v>26</v>
      </c>
      <c r="J28" s="20" t="s">
        <v>27</v>
      </c>
      <c r="K28" s="20" t="s">
        <v>28</v>
      </c>
      <c r="L28" s="20" t="s">
        <v>29</v>
      </c>
      <c r="M28" s="20" t="s">
        <v>30</v>
      </c>
      <c r="N28" s="20" t="s">
        <v>31</v>
      </c>
    </row>
    <row r="29" spans="2:14" ht="12.75">
      <c r="B29" s="7" t="s">
        <v>13</v>
      </c>
      <c r="C29" s="13">
        <v>100</v>
      </c>
      <c r="D29" s="14">
        <f>D21/$C$21*100</f>
        <v>100.87228807872958</v>
      </c>
      <c r="E29" s="14">
        <f aca="true" t="shared" si="6" ref="E29:N29">E21/$C$21*100</f>
        <v>99.60858868262133</v>
      </c>
      <c r="F29" s="14">
        <f t="shared" si="6"/>
        <v>101.71102661596959</v>
      </c>
      <c r="G29" s="14">
        <f t="shared" si="6"/>
        <v>103.22075598300155</v>
      </c>
      <c r="H29" s="14">
        <f t="shared" si="6"/>
        <v>105.1889957503914</v>
      </c>
      <c r="I29" s="14">
        <f t="shared" si="6"/>
        <v>105.46857526280473</v>
      </c>
      <c r="J29" s="14">
        <f t="shared" si="6"/>
        <v>110.69112055468575</v>
      </c>
      <c r="K29" s="14">
        <f t="shared" si="6"/>
        <v>113.40863341534333</v>
      </c>
      <c r="L29" s="14">
        <f t="shared" si="6"/>
        <v>116.2938939834489</v>
      </c>
      <c r="M29" s="14">
        <f t="shared" si="6"/>
        <v>117.00961753522702</v>
      </c>
      <c r="N29" s="14">
        <f t="shared" si="6"/>
        <v>117.4793111160814</v>
      </c>
    </row>
    <row r="30" spans="2:14" ht="12.75">
      <c r="B30" s="7" t="s">
        <v>14</v>
      </c>
      <c r="C30" s="13">
        <v>100</v>
      </c>
      <c r="D30" s="14">
        <f>D22/$C$22*100</f>
        <v>88.19875776397515</v>
      </c>
      <c r="E30" s="14">
        <f aca="true" t="shared" si="7" ref="E30:N30">E22/$C$22*100</f>
        <v>90.06211180124224</v>
      </c>
      <c r="F30" s="14">
        <f t="shared" si="7"/>
        <v>87.4223602484472</v>
      </c>
      <c r="G30" s="14">
        <f t="shared" si="7"/>
        <v>79.34782608695652</v>
      </c>
      <c r="H30" s="14">
        <f t="shared" si="7"/>
        <v>85.09316770186336</v>
      </c>
      <c r="I30" s="14">
        <f t="shared" si="7"/>
        <v>89.59627329192547</v>
      </c>
      <c r="J30" s="14">
        <f t="shared" si="7"/>
        <v>93.32298136645963</v>
      </c>
      <c r="K30" s="14">
        <f t="shared" si="7"/>
        <v>107.14285714285714</v>
      </c>
      <c r="L30" s="14">
        <f t="shared" si="7"/>
        <v>111.95652173913044</v>
      </c>
      <c r="M30" s="14">
        <f t="shared" si="7"/>
        <v>106.67701863354037</v>
      </c>
      <c r="N30" s="14">
        <f t="shared" si="7"/>
        <v>98.91304347826086</v>
      </c>
    </row>
    <row r="31" spans="2:14" ht="12.75">
      <c r="B31" s="7" t="s">
        <v>15</v>
      </c>
      <c r="C31" s="13">
        <v>100</v>
      </c>
      <c r="D31" s="14">
        <f>D23/C23*100</f>
        <v>98.56156501726122</v>
      </c>
      <c r="E31" s="14">
        <f aca="true" t="shared" si="8" ref="E31:N31">E23/D23*100</f>
        <v>98.30706363105662</v>
      </c>
      <c r="F31" s="14">
        <f t="shared" si="8"/>
        <v>99.82185273159145</v>
      </c>
      <c r="G31" s="14">
        <f t="shared" si="8"/>
        <v>95.30041641879833</v>
      </c>
      <c r="H31" s="14">
        <f t="shared" si="8"/>
        <v>94.13233458177278</v>
      </c>
      <c r="I31" s="14">
        <f t="shared" si="8"/>
        <v>90.38461538461539</v>
      </c>
      <c r="J31" s="14">
        <f t="shared" si="8"/>
        <v>99.77989728539985</v>
      </c>
      <c r="K31" s="14">
        <f t="shared" si="8"/>
        <v>113.60294117647058</v>
      </c>
      <c r="L31" s="14">
        <f t="shared" si="8"/>
        <v>108.93203883495146</v>
      </c>
      <c r="M31" s="14">
        <f t="shared" si="8"/>
        <v>100.53475935828877</v>
      </c>
      <c r="N31" s="14">
        <f t="shared" si="8"/>
        <v>97.57683215130024</v>
      </c>
    </row>
    <row r="32" spans="2:14" ht="12.75">
      <c r="B32" s="9" t="s">
        <v>3</v>
      </c>
      <c r="C32" s="15">
        <v>100</v>
      </c>
      <c r="D32" s="16">
        <f>D19/$C$19*100</f>
        <v>99.79689155775344</v>
      </c>
      <c r="E32" s="16">
        <f aca="true" t="shared" si="9" ref="E32:N32">E19/$C$19*100</f>
        <v>98.64888731896856</v>
      </c>
      <c r="F32" s="16">
        <f t="shared" si="9"/>
        <v>100.13246202755211</v>
      </c>
      <c r="G32" s="16">
        <f t="shared" si="9"/>
        <v>100.16778523489933</v>
      </c>
      <c r="H32" s="16">
        <f t="shared" si="9"/>
        <v>101.21865065347933</v>
      </c>
      <c r="I32" s="16">
        <f t="shared" si="9"/>
        <v>100.41504768632991</v>
      </c>
      <c r="J32" s="16">
        <f t="shared" si="9"/>
        <v>104.72447898269164</v>
      </c>
      <c r="K32" s="16">
        <f t="shared" si="9"/>
        <v>109.29000353232074</v>
      </c>
      <c r="L32" s="16">
        <f t="shared" si="9"/>
        <v>113.06075591663722</v>
      </c>
      <c r="M32" s="16">
        <f t="shared" si="9"/>
        <v>113.40515718827268</v>
      </c>
      <c r="N32" s="16">
        <f t="shared" si="9"/>
        <v>112.97244789826917</v>
      </c>
    </row>
    <row r="34" ht="12.75">
      <c r="B34" s="17" t="s">
        <v>32</v>
      </c>
    </row>
    <row r="35" ht="12.75">
      <c r="B35" s="18" t="s">
        <v>19</v>
      </c>
    </row>
  </sheetData>
  <sheetProtection/>
  <mergeCells count="2">
    <mergeCell ref="A2:N2"/>
    <mergeCell ref="A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82" r:id="rId2"/>
  <headerFooter scaleWithDoc="0">
    <oddHeader>&amp;RAcadémie de Nantes
Rectorat</oddHeader>
    <oddFooter>&amp;L&amp;G&amp;RMàj le  &amp;D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tabSelected="1" zoomScalePageLayoutView="0" workbookViewId="0" topLeftCell="A1">
      <selection activeCell="B20" sqref="B20"/>
    </sheetView>
  </sheetViews>
  <sheetFormatPr defaultColWidth="11.421875" defaultRowHeight="15"/>
  <cols>
    <col min="1" max="1" width="5.7109375" style="2" customWidth="1"/>
    <col min="2" max="2" width="24.7109375" style="2" customWidth="1"/>
    <col min="3" max="14" width="10.7109375" style="2" customWidth="1"/>
    <col min="15" max="16384" width="11.421875" style="2" customWidth="1"/>
  </cols>
  <sheetData>
    <row r="2" spans="1:14" ht="18.7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</row>
    <row r="4" spans="1:14" ht="12.75">
      <c r="A4" s="24" t="s">
        <v>11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7" spans="2:14" s="5" customFormat="1" ht="22.5" customHeight="1">
      <c r="B7" s="6" t="s">
        <v>5</v>
      </c>
      <c r="C7" s="19" t="s">
        <v>20</v>
      </c>
      <c r="D7" s="19" t="s">
        <v>21</v>
      </c>
      <c r="E7" s="19" t="s">
        <v>22</v>
      </c>
      <c r="F7" s="19" t="s">
        <v>23</v>
      </c>
      <c r="G7" s="19" t="s">
        <v>24</v>
      </c>
      <c r="H7" s="19" t="s">
        <v>25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30</v>
      </c>
      <c r="N7" s="19" t="s">
        <v>31</v>
      </c>
    </row>
    <row r="8" s="5" customFormat="1" ht="12.75"/>
    <row r="9" spans="2:14" s="5" customFormat="1" ht="15">
      <c r="B9" s="7" t="s">
        <v>13</v>
      </c>
      <c r="C9" s="21">
        <v>4762</v>
      </c>
      <c r="D9" s="21">
        <v>4737</v>
      </c>
      <c r="E9" s="21">
        <v>4855</v>
      </c>
      <c r="F9" s="21">
        <v>4996</v>
      </c>
      <c r="G9" s="21">
        <v>5175</v>
      </c>
      <c r="H9" s="21">
        <v>5333</v>
      </c>
      <c r="I9" s="21">
        <v>5506</v>
      </c>
      <c r="J9" s="21">
        <v>5853</v>
      </c>
      <c r="K9" s="21">
        <v>6021</v>
      </c>
      <c r="L9" s="21">
        <v>6197</v>
      </c>
      <c r="M9" s="21">
        <v>6097</v>
      </c>
      <c r="N9" s="21">
        <v>6164</v>
      </c>
    </row>
    <row r="10" spans="2:14" s="5" customFormat="1" ht="15">
      <c r="B10" s="7" t="s">
        <v>14</v>
      </c>
      <c r="C10" s="21">
        <v>435</v>
      </c>
      <c r="D10" s="21">
        <v>374</v>
      </c>
      <c r="E10" s="21">
        <v>358</v>
      </c>
      <c r="F10" s="21">
        <v>359</v>
      </c>
      <c r="G10" s="21">
        <v>364</v>
      </c>
      <c r="H10" s="21">
        <v>384</v>
      </c>
      <c r="I10" s="21">
        <v>370</v>
      </c>
      <c r="J10" s="21">
        <v>396</v>
      </c>
      <c r="K10" s="21">
        <v>450</v>
      </c>
      <c r="L10" s="21">
        <v>463</v>
      </c>
      <c r="M10" s="21">
        <v>457</v>
      </c>
      <c r="N10" s="21">
        <v>418</v>
      </c>
    </row>
    <row r="11" spans="2:14" s="5" customFormat="1" ht="15">
      <c r="B11" s="7" t="s">
        <v>15</v>
      </c>
      <c r="C11" s="21">
        <v>856</v>
      </c>
      <c r="D11" s="21">
        <v>854</v>
      </c>
      <c r="E11" s="21">
        <v>780</v>
      </c>
      <c r="F11" s="21">
        <v>753</v>
      </c>
      <c r="G11" s="21">
        <v>740</v>
      </c>
      <c r="H11" s="21">
        <v>746</v>
      </c>
      <c r="I11" s="21">
        <v>726</v>
      </c>
      <c r="J11" s="21">
        <v>787</v>
      </c>
      <c r="K11" s="21">
        <v>815</v>
      </c>
      <c r="L11" s="21">
        <v>837</v>
      </c>
      <c r="M11" s="21">
        <v>804</v>
      </c>
      <c r="N11" s="21">
        <v>818</v>
      </c>
    </row>
    <row r="12" spans="2:14" s="8" customFormat="1" ht="12.75">
      <c r="B12" s="9" t="s">
        <v>1</v>
      </c>
      <c r="C12" s="10">
        <f>SUM(C9:C11)</f>
        <v>6053</v>
      </c>
      <c r="D12" s="10">
        <f aca="true" t="shared" si="0" ref="D12:N12">SUM(D9:D11)</f>
        <v>5965</v>
      </c>
      <c r="E12" s="10">
        <f t="shared" si="0"/>
        <v>5993</v>
      </c>
      <c r="F12" s="10">
        <f t="shared" si="0"/>
        <v>6108</v>
      </c>
      <c r="G12" s="10">
        <f t="shared" si="0"/>
        <v>6279</v>
      </c>
      <c r="H12" s="10">
        <f t="shared" si="0"/>
        <v>6463</v>
      </c>
      <c r="I12" s="10">
        <f t="shared" si="0"/>
        <v>6602</v>
      </c>
      <c r="J12" s="10">
        <f t="shared" si="0"/>
        <v>7036</v>
      </c>
      <c r="K12" s="10">
        <f t="shared" si="0"/>
        <v>7286</v>
      </c>
      <c r="L12" s="10">
        <f t="shared" si="0"/>
        <v>7497</v>
      </c>
      <c r="M12" s="10">
        <f t="shared" si="0"/>
        <v>7358</v>
      </c>
      <c r="N12" s="10">
        <f t="shared" si="0"/>
        <v>7400</v>
      </c>
    </row>
    <row r="13" spans="3:14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ht="15">
      <c r="B14" s="7" t="s">
        <v>13</v>
      </c>
      <c r="C14" s="21">
        <v>5126</v>
      </c>
      <c r="D14" s="21">
        <v>5054</v>
      </c>
      <c r="E14" s="21">
        <v>5154</v>
      </c>
      <c r="F14" s="21">
        <v>5355</v>
      </c>
      <c r="G14" s="21">
        <v>5529</v>
      </c>
      <c r="H14" s="21">
        <v>5679</v>
      </c>
      <c r="I14" s="21">
        <v>5804</v>
      </c>
      <c r="J14" s="21">
        <v>5977</v>
      </c>
      <c r="K14" s="21">
        <v>6090</v>
      </c>
      <c r="L14" s="21">
        <v>6190</v>
      </c>
      <c r="M14" s="21">
        <v>6194</v>
      </c>
      <c r="N14" s="21">
        <v>6232</v>
      </c>
    </row>
    <row r="15" spans="2:14" ht="15">
      <c r="B15" s="7" t="s">
        <v>14</v>
      </c>
      <c r="C15" s="21">
        <v>311</v>
      </c>
      <c r="D15" s="21">
        <v>261</v>
      </c>
      <c r="E15" s="21">
        <v>236</v>
      </c>
      <c r="F15" s="21">
        <v>211</v>
      </c>
      <c r="G15" s="21">
        <v>182</v>
      </c>
      <c r="H15" s="21">
        <v>205</v>
      </c>
      <c r="I15" s="21">
        <v>205</v>
      </c>
      <c r="J15" s="21">
        <v>204</v>
      </c>
      <c r="K15" s="21">
        <v>252</v>
      </c>
      <c r="L15" s="21">
        <v>274</v>
      </c>
      <c r="M15" s="21">
        <v>321</v>
      </c>
      <c r="N15" s="21">
        <v>293</v>
      </c>
    </row>
    <row r="16" spans="2:14" ht="15">
      <c r="B16" s="7" t="s">
        <v>15</v>
      </c>
      <c r="C16" s="21">
        <v>1144</v>
      </c>
      <c r="D16" s="21">
        <v>1154</v>
      </c>
      <c r="E16" s="21">
        <v>1138</v>
      </c>
      <c r="F16" s="21">
        <v>1062</v>
      </c>
      <c r="G16" s="21">
        <v>1064</v>
      </c>
      <c r="H16" s="21">
        <v>1047</v>
      </c>
      <c r="I16" s="21">
        <v>947</v>
      </c>
      <c r="J16" s="21">
        <v>948</v>
      </c>
      <c r="K16" s="21">
        <v>1037</v>
      </c>
      <c r="L16" s="21">
        <v>1097</v>
      </c>
      <c r="M16" s="21">
        <v>1125</v>
      </c>
      <c r="N16" s="21">
        <v>1102</v>
      </c>
    </row>
    <row r="17" spans="2:14" s="8" customFormat="1" ht="12.75">
      <c r="B17" s="9" t="s">
        <v>2</v>
      </c>
      <c r="C17" s="10">
        <f>SUM(C14:C16)</f>
        <v>6581</v>
      </c>
      <c r="D17" s="10">
        <f aca="true" t="shared" si="1" ref="D17:N17">SUM(D14:D16)</f>
        <v>6469</v>
      </c>
      <c r="E17" s="10">
        <f t="shared" si="1"/>
        <v>6528</v>
      </c>
      <c r="F17" s="10">
        <f t="shared" si="1"/>
        <v>6628</v>
      </c>
      <c r="G17" s="10">
        <f t="shared" si="1"/>
        <v>6775</v>
      </c>
      <c r="H17" s="10">
        <f t="shared" si="1"/>
        <v>6931</v>
      </c>
      <c r="I17" s="10">
        <f t="shared" si="1"/>
        <v>6956</v>
      </c>
      <c r="J17" s="10">
        <f t="shared" si="1"/>
        <v>7129</v>
      </c>
      <c r="K17" s="10">
        <f t="shared" si="1"/>
        <v>7379</v>
      </c>
      <c r="L17" s="10">
        <f t="shared" si="1"/>
        <v>7561</v>
      </c>
      <c r="M17" s="10">
        <f t="shared" si="1"/>
        <v>7640</v>
      </c>
      <c r="N17" s="10">
        <f t="shared" si="1"/>
        <v>7627</v>
      </c>
    </row>
    <row r="18" spans="3:14" ht="12.7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2.75">
      <c r="B19" s="9" t="s">
        <v>3</v>
      </c>
      <c r="C19" s="10">
        <f>C12+C17</f>
        <v>12634</v>
      </c>
      <c r="D19" s="10">
        <f aca="true" t="shared" si="2" ref="D19:N19">D12+D17</f>
        <v>12434</v>
      </c>
      <c r="E19" s="10">
        <f t="shared" si="2"/>
        <v>12521</v>
      </c>
      <c r="F19" s="10">
        <f t="shared" si="2"/>
        <v>12736</v>
      </c>
      <c r="G19" s="10">
        <f t="shared" si="2"/>
        <v>13054</v>
      </c>
      <c r="H19" s="10">
        <f t="shared" si="2"/>
        <v>13394</v>
      </c>
      <c r="I19" s="10">
        <f t="shared" si="2"/>
        <v>13558</v>
      </c>
      <c r="J19" s="10">
        <f t="shared" si="2"/>
        <v>14165</v>
      </c>
      <c r="K19" s="10">
        <f t="shared" si="2"/>
        <v>14665</v>
      </c>
      <c r="L19" s="10">
        <f t="shared" si="2"/>
        <v>15058</v>
      </c>
      <c r="M19" s="10">
        <f t="shared" si="2"/>
        <v>14998</v>
      </c>
      <c r="N19" s="10">
        <f t="shared" si="2"/>
        <v>15027</v>
      </c>
    </row>
    <row r="20" spans="3:14" ht="12.7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5">
      <c r="B21" s="7" t="s">
        <v>16</v>
      </c>
      <c r="C21" s="21">
        <f>C9+C14</f>
        <v>9888</v>
      </c>
      <c r="D21" s="21">
        <f aca="true" t="shared" si="3" ref="D21:N21">D9+D14</f>
        <v>9791</v>
      </c>
      <c r="E21" s="21">
        <f t="shared" si="3"/>
        <v>10009</v>
      </c>
      <c r="F21" s="21">
        <f t="shared" si="3"/>
        <v>10351</v>
      </c>
      <c r="G21" s="21">
        <f t="shared" si="3"/>
        <v>10704</v>
      </c>
      <c r="H21" s="21">
        <f t="shared" si="3"/>
        <v>11012</v>
      </c>
      <c r="I21" s="21">
        <f t="shared" si="3"/>
        <v>11310</v>
      </c>
      <c r="J21" s="21">
        <f t="shared" si="3"/>
        <v>11830</v>
      </c>
      <c r="K21" s="21">
        <f t="shared" si="3"/>
        <v>12111</v>
      </c>
      <c r="L21" s="21">
        <f t="shared" si="3"/>
        <v>12387</v>
      </c>
      <c r="M21" s="21">
        <f t="shared" si="3"/>
        <v>12291</v>
      </c>
      <c r="N21" s="21">
        <f t="shared" si="3"/>
        <v>12396</v>
      </c>
    </row>
    <row r="22" spans="2:14" ht="15">
      <c r="B22" s="7" t="s">
        <v>17</v>
      </c>
      <c r="C22" s="21">
        <f>C10+C15</f>
        <v>746</v>
      </c>
      <c r="D22" s="21">
        <f aca="true" t="shared" si="4" ref="D22:N22">D10+D15</f>
        <v>635</v>
      </c>
      <c r="E22" s="21">
        <f t="shared" si="4"/>
        <v>594</v>
      </c>
      <c r="F22" s="21">
        <f t="shared" si="4"/>
        <v>570</v>
      </c>
      <c r="G22" s="21">
        <f t="shared" si="4"/>
        <v>546</v>
      </c>
      <c r="H22" s="21">
        <f t="shared" si="4"/>
        <v>589</v>
      </c>
      <c r="I22" s="21">
        <f t="shared" si="4"/>
        <v>575</v>
      </c>
      <c r="J22" s="21">
        <f t="shared" si="4"/>
        <v>600</v>
      </c>
      <c r="K22" s="21">
        <f t="shared" si="4"/>
        <v>702</v>
      </c>
      <c r="L22" s="21">
        <f t="shared" si="4"/>
        <v>737</v>
      </c>
      <c r="M22" s="21">
        <f t="shared" si="4"/>
        <v>778</v>
      </c>
      <c r="N22" s="21">
        <f t="shared" si="4"/>
        <v>711</v>
      </c>
    </row>
    <row r="23" spans="2:14" ht="15">
      <c r="B23" s="7" t="s">
        <v>18</v>
      </c>
      <c r="C23" s="21">
        <f>C11+C16</f>
        <v>2000</v>
      </c>
      <c r="D23" s="21">
        <f aca="true" t="shared" si="5" ref="D23:N23">D11+D16</f>
        <v>2008</v>
      </c>
      <c r="E23" s="21">
        <f t="shared" si="5"/>
        <v>1918</v>
      </c>
      <c r="F23" s="21">
        <f t="shared" si="5"/>
        <v>1815</v>
      </c>
      <c r="G23" s="21">
        <f t="shared" si="5"/>
        <v>1804</v>
      </c>
      <c r="H23" s="21">
        <f t="shared" si="5"/>
        <v>1793</v>
      </c>
      <c r="I23" s="21">
        <f t="shared" si="5"/>
        <v>1673</v>
      </c>
      <c r="J23" s="21">
        <f t="shared" si="5"/>
        <v>1735</v>
      </c>
      <c r="K23" s="21">
        <f t="shared" si="5"/>
        <v>1852</v>
      </c>
      <c r="L23" s="21">
        <f t="shared" si="5"/>
        <v>1934</v>
      </c>
      <c r="M23" s="21">
        <f t="shared" si="5"/>
        <v>1929</v>
      </c>
      <c r="N23" s="21">
        <f t="shared" si="5"/>
        <v>1920</v>
      </c>
    </row>
    <row r="26" ht="12.75">
      <c r="B26" s="8" t="s">
        <v>6</v>
      </c>
    </row>
    <row r="28" spans="2:14" ht="15">
      <c r="B28" s="12" t="s">
        <v>4</v>
      </c>
      <c r="C28" s="20" t="s">
        <v>20</v>
      </c>
      <c r="D28" s="20" t="s">
        <v>21</v>
      </c>
      <c r="E28" s="20" t="s">
        <v>22</v>
      </c>
      <c r="F28" s="20" t="s">
        <v>23</v>
      </c>
      <c r="G28" s="20" t="s">
        <v>24</v>
      </c>
      <c r="H28" s="20" t="s">
        <v>25</v>
      </c>
      <c r="I28" s="20" t="s">
        <v>26</v>
      </c>
      <c r="J28" s="20" t="s">
        <v>27</v>
      </c>
      <c r="K28" s="20" t="s">
        <v>28</v>
      </c>
      <c r="L28" s="20" t="s">
        <v>29</v>
      </c>
      <c r="M28" s="20" t="s">
        <v>30</v>
      </c>
      <c r="N28" s="20" t="s">
        <v>31</v>
      </c>
    </row>
    <row r="29" spans="2:14" ht="12.75">
      <c r="B29" s="7" t="s">
        <v>13</v>
      </c>
      <c r="C29" s="13">
        <v>100</v>
      </c>
      <c r="D29" s="14">
        <f>D21/$C$21*100</f>
        <v>99.01901294498381</v>
      </c>
      <c r="E29" s="14">
        <f aca="true" t="shared" si="6" ref="E29:N29">E21/$C$21*100</f>
        <v>101.22370550161813</v>
      </c>
      <c r="F29" s="14">
        <f t="shared" si="6"/>
        <v>104.68244336569579</v>
      </c>
      <c r="G29" s="14">
        <f t="shared" si="6"/>
        <v>108.25242718446601</v>
      </c>
      <c r="H29" s="14">
        <f t="shared" si="6"/>
        <v>111.36731391585761</v>
      </c>
      <c r="I29" s="14">
        <f t="shared" si="6"/>
        <v>114.38106796116504</v>
      </c>
      <c r="J29" s="14">
        <f t="shared" si="6"/>
        <v>119.63996763754045</v>
      </c>
      <c r="K29" s="14">
        <f t="shared" si="6"/>
        <v>122.48179611650485</v>
      </c>
      <c r="L29" s="14">
        <f t="shared" si="6"/>
        <v>125.27305825242718</v>
      </c>
      <c r="M29" s="14">
        <f t="shared" si="6"/>
        <v>124.30218446601941</v>
      </c>
      <c r="N29" s="14">
        <f t="shared" si="6"/>
        <v>125.36407766990291</v>
      </c>
    </row>
    <row r="30" spans="2:14" ht="12.75">
      <c r="B30" s="7" t="s">
        <v>14</v>
      </c>
      <c r="C30" s="13">
        <v>100</v>
      </c>
      <c r="D30" s="14">
        <f>D22/$C$22*100</f>
        <v>85.12064343163539</v>
      </c>
      <c r="E30" s="14">
        <f aca="true" t="shared" si="7" ref="E30:N30">E22/$C$22*100</f>
        <v>79.62466487935657</v>
      </c>
      <c r="F30" s="14">
        <f t="shared" si="7"/>
        <v>76.40750670241286</v>
      </c>
      <c r="G30" s="14">
        <f t="shared" si="7"/>
        <v>73.19034852546918</v>
      </c>
      <c r="H30" s="14">
        <f t="shared" si="7"/>
        <v>78.9544235924933</v>
      </c>
      <c r="I30" s="14">
        <f t="shared" si="7"/>
        <v>77.07774798927613</v>
      </c>
      <c r="J30" s="14">
        <f t="shared" si="7"/>
        <v>80.42895442359249</v>
      </c>
      <c r="K30" s="14">
        <f t="shared" si="7"/>
        <v>94.10187667560321</v>
      </c>
      <c r="L30" s="14">
        <f t="shared" si="7"/>
        <v>98.79356568364611</v>
      </c>
      <c r="M30" s="14">
        <f t="shared" si="7"/>
        <v>104.28954423592494</v>
      </c>
      <c r="N30" s="14">
        <f t="shared" si="7"/>
        <v>95.3083109919571</v>
      </c>
    </row>
    <row r="31" spans="2:14" ht="12.75">
      <c r="B31" s="7" t="s">
        <v>15</v>
      </c>
      <c r="C31" s="13">
        <v>100</v>
      </c>
      <c r="D31" s="14">
        <f>D23/$C$23*100</f>
        <v>100.4</v>
      </c>
      <c r="E31" s="14">
        <f aca="true" t="shared" si="8" ref="E31:N31">E23/$C$23*100</f>
        <v>95.89999999999999</v>
      </c>
      <c r="F31" s="14">
        <f t="shared" si="8"/>
        <v>90.75</v>
      </c>
      <c r="G31" s="14">
        <f t="shared" si="8"/>
        <v>90.2</v>
      </c>
      <c r="H31" s="14">
        <f t="shared" si="8"/>
        <v>89.64999999999999</v>
      </c>
      <c r="I31" s="14">
        <f t="shared" si="8"/>
        <v>83.65</v>
      </c>
      <c r="J31" s="14">
        <f t="shared" si="8"/>
        <v>86.75</v>
      </c>
      <c r="K31" s="14">
        <f t="shared" si="8"/>
        <v>92.60000000000001</v>
      </c>
      <c r="L31" s="14">
        <f t="shared" si="8"/>
        <v>96.7</v>
      </c>
      <c r="M31" s="14">
        <f t="shared" si="8"/>
        <v>96.45</v>
      </c>
      <c r="N31" s="14">
        <f t="shared" si="8"/>
        <v>96</v>
      </c>
    </row>
    <row r="32" spans="2:14" ht="12.75">
      <c r="B32" s="9" t="s">
        <v>3</v>
      </c>
      <c r="C32" s="15">
        <v>100</v>
      </c>
      <c r="D32" s="16">
        <f>D19/$C$19*100</f>
        <v>98.41697008073453</v>
      </c>
      <c r="E32" s="16">
        <f>E19/$C$19*100</f>
        <v>99.105588095615</v>
      </c>
      <c r="F32" s="16">
        <f aca="true" t="shared" si="9" ref="F32:N32">F19/$C$19*100</f>
        <v>100.80734525882539</v>
      </c>
      <c r="G32" s="16">
        <f t="shared" si="9"/>
        <v>103.32436283045749</v>
      </c>
      <c r="H32" s="16">
        <f t="shared" si="9"/>
        <v>106.0155136932088</v>
      </c>
      <c r="I32" s="16">
        <f t="shared" si="9"/>
        <v>107.31359822700651</v>
      </c>
      <c r="J32" s="16">
        <f t="shared" si="9"/>
        <v>112.11809403197721</v>
      </c>
      <c r="K32" s="16">
        <f t="shared" si="9"/>
        <v>116.07566883014088</v>
      </c>
      <c r="L32" s="16">
        <f t="shared" si="9"/>
        <v>119.18632262149755</v>
      </c>
      <c r="M32" s="16">
        <f t="shared" si="9"/>
        <v>118.71141364571791</v>
      </c>
      <c r="N32" s="16">
        <f t="shared" si="9"/>
        <v>118.94095298401139</v>
      </c>
    </row>
    <row r="34" ht="12.75">
      <c r="B34" s="17" t="s">
        <v>32</v>
      </c>
    </row>
    <row r="35" ht="12.75">
      <c r="B35" s="18" t="s">
        <v>19</v>
      </c>
    </row>
  </sheetData>
  <sheetProtection/>
  <mergeCells count="2">
    <mergeCell ref="A2:N2"/>
    <mergeCell ref="A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82" r:id="rId2"/>
  <headerFooter scaleWithDoc="0">
    <oddHeader>&amp;RAcadémie de Nantes
Rectorat</oddHeader>
    <oddFooter>&amp;L&amp;G&amp;RMàj le  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de Nantes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rectorat</cp:lastModifiedBy>
  <cp:lastPrinted>2020-08-25T12:04:51Z</cp:lastPrinted>
  <dcterms:created xsi:type="dcterms:W3CDTF">2015-12-16T14:44:37Z</dcterms:created>
  <dcterms:modified xsi:type="dcterms:W3CDTF">2020-08-25T13:29:49Z</dcterms:modified>
  <cp:category/>
  <cp:version/>
  <cp:contentType/>
  <cp:contentStatus/>
</cp:coreProperties>
</file>