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0-2021\"/>
    </mc:Choice>
  </mc:AlternateContent>
  <bookViews>
    <workbookView xWindow="0" yWindow="0" windowWidth="25200" windowHeight="11130"/>
  </bookViews>
  <sheets>
    <sheet name="Sommaire" sheetId="8" r:id="rId1"/>
    <sheet name="France" sheetId="1" r:id="rId2"/>
    <sheet name="Académie Nantes" sheetId="2" r:id="rId3"/>
    <sheet name="44" sheetId="9" r:id="rId4"/>
    <sheet name="49" sheetId="10" r:id="rId5"/>
    <sheet name="53" sheetId="11" r:id="rId6"/>
    <sheet name="72" sheetId="12" r:id="rId7"/>
    <sheet name="85" sheetId="13" r:id="rId8"/>
  </sheets>
  <calcPr calcId="162913"/>
</workbook>
</file>

<file path=xl/calcChain.xml><?xml version="1.0" encoding="utf-8"?>
<calcChain xmlns="http://schemas.openxmlformats.org/spreadsheetml/2006/main">
  <c r="X13" i="11" l="1"/>
  <c r="X14" i="11" s="1"/>
  <c r="X10" i="11"/>
  <c r="X13" i="10"/>
  <c r="X14" i="10" s="1"/>
  <c r="X10" i="10"/>
  <c r="X13" i="9"/>
  <c r="X14" i="9" s="1"/>
  <c r="X10" i="9"/>
  <c r="X17" i="2"/>
  <c r="X11" i="2"/>
  <c r="X19" i="2" s="1"/>
  <c r="X21" i="1"/>
  <c r="X17" i="1"/>
  <c r="X11" i="1"/>
  <c r="X22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21" i="1"/>
  <c r="E21" i="1"/>
  <c r="F21" i="1"/>
  <c r="G21" i="1"/>
  <c r="H21" i="1"/>
  <c r="I21" i="1"/>
  <c r="J21" i="1"/>
  <c r="J22" i="1" s="1"/>
  <c r="K21" i="1"/>
  <c r="K22" i="1" s="1"/>
  <c r="L21" i="1"/>
  <c r="L22" i="1" s="1"/>
  <c r="M21" i="1"/>
  <c r="N21" i="1"/>
  <c r="O21" i="1"/>
  <c r="P21" i="1"/>
  <c r="Q21" i="1"/>
  <c r="Q22" i="1" s="1"/>
  <c r="R21" i="1"/>
  <c r="S21" i="1"/>
  <c r="S22" i="1" s="1"/>
  <c r="T21" i="1"/>
  <c r="U21" i="1"/>
  <c r="V21" i="1"/>
  <c r="W21" i="1"/>
  <c r="I22" i="1"/>
  <c r="M22" i="1" l="1"/>
  <c r="H22" i="1"/>
  <c r="W22" i="1"/>
  <c r="G22" i="1"/>
  <c r="E22" i="1"/>
  <c r="P22" i="1"/>
  <c r="O22" i="1"/>
  <c r="D22" i="1"/>
  <c r="V22" i="1"/>
  <c r="F22" i="1"/>
  <c r="U22" i="1"/>
  <c r="N22" i="1"/>
  <c r="T22" i="1"/>
  <c r="R22" i="1"/>
  <c r="W13" i="13" l="1"/>
  <c r="W14" i="13" s="1"/>
  <c r="V13" i="13"/>
  <c r="V14" i="13" s="1"/>
  <c r="U13" i="13"/>
  <c r="U14" i="13" s="1"/>
  <c r="T13" i="13"/>
  <c r="T14" i="13" s="1"/>
  <c r="S13" i="13"/>
  <c r="S14" i="13" s="1"/>
  <c r="R13" i="13"/>
  <c r="R14" i="13" s="1"/>
  <c r="Q13" i="13"/>
  <c r="Q14" i="13" s="1"/>
  <c r="P13" i="13"/>
  <c r="P14" i="13" s="1"/>
  <c r="O13" i="13"/>
  <c r="O14" i="13" s="1"/>
  <c r="N13" i="13"/>
  <c r="N14" i="13" s="1"/>
  <c r="M13" i="13"/>
  <c r="M14" i="13" s="1"/>
  <c r="L13" i="13"/>
  <c r="L14" i="13" s="1"/>
  <c r="K13" i="13"/>
  <c r="K14" i="13" s="1"/>
  <c r="J13" i="13"/>
  <c r="J14" i="13" s="1"/>
  <c r="I13" i="13"/>
  <c r="I14" i="13" s="1"/>
  <c r="H13" i="13"/>
  <c r="H14" i="13" s="1"/>
  <c r="G13" i="13"/>
  <c r="G14" i="13" s="1"/>
  <c r="F13" i="13"/>
  <c r="F14" i="13" s="1"/>
  <c r="E13" i="13"/>
  <c r="E14" i="13" s="1"/>
  <c r="D13" i="13"/>
  <c r="D14" i="13" s="1"/>
  <c r="W13" i="12"/>
  <c r="W14" i="12" s="1"/>
  <c r="V13" i="12"/>
  <c r="V14" i="12" s="1"/>
  <c r="U13" i="12"/>
  <c r="U14" i="12" s="1"/>
  <c r="T13" i="12"/>
  <c r="T14" i="12" s="1"/>
  <c r="S13" i="12"/>
  <c r="S14" i="12" s="1"/>
  <c r="R13" i="12"/>
  <c r="R14" i="12" s="1"/>
  <c r="Q13" i="12"/>
  <c r="Q14" i="12" s="1"/>
  <c r="P13" i="12"/>
  <c r="P14" i="12" s="1"/>
  <c r="O13" i="12"/>
  <c r="O14" i="12" s="1"/>
  <c r="N13" i="12"/>
  <c r="N14" i="12" s="1"/>
  <c r="M13" i="12"/>
  <c r="M14" i="12" s="1"/>
  <c r="L13" i="12"/>
  <c r="L14" i="12" s="1"/>
  <c r="K13" i="12"/>
  <c r="K14" i="12" s="1"/>
  <c r="J13" i="12"/>
  <c r="J14" i="12" s="1"/>
  <c r="I13" i="12"/>
  <c r="I14" i="12" s="1"/>
  <c r="H13" i="12"/>
  <c r="H14" i="12" s="1"/>
  <c r="G13" i="12"/>
  <c r="G14" i="12" s="1"/>
  <c r="F13" i="12"/>
  <c r="F14" i="12" s="1"/>
  <c r="E13" i="12"/>
  <c r="E14" i="12" s="1"/>
  <c r="D13" i="12"/>
  <c r="D14" i="12" s="1"/>
  <c r="W13" i="11"/>
  <c r="W14" i="11" s="1"/>
  <c r="V13" i="11"/>
  <c r="V14" i="11" s="1"/>
  <c r="U13" i="11"/>
  <c r="U14" i="11" s="1"/>
  <c r="T13" i="11"/>
  <c r="T14" i="11" s="1"/>
  <c r="S13" i="11"/>
  <c r="S14" i="11" s="1"/>
  <c r="R13" i="11"/>
  <c r="R14" i="11" s="1"/>
  <c r="Q13" i="11"/>
  <c r="Q14" i="11" s="1"/>
  <c r="P13" i="11"/>
  <c r="P14" i="11" s="1"/>
  <c r="O13" i="11"/>
  <c r="O14" i="11" s="1"/>
  <c r="N13" i="11"/>
  <c r="N14" i="11" s="1"/>
  <c r="M13" i="11"/>
  <c r="M14" i="11" s="1"/>
  <c r="L13" i="11"/>
  <c r="L14" i="11" s="1"/>
  <c r="K13" i="11"/>
  <c r="K14" i="11" s="1"/>
  <c r="J13" i="11"/>
  <c r="J14" i="11" s="1"/>
  <c r="I13" i="11"/>
  <c r="I14" i="11" s="1"/>
  <c r="H13" i="11"/>
  <c r="H14" i="11" s="1"/>
  <c r="G13" i="11"/>
  <c r="G14" i="11" s="1"/>
  <c r="F13" i="11"/>
  <c r="F14" i="11" s="1"/>
  <c r="E13" i="11"/>
  <c r="E14" i="11" s="1"/>
  <c r="D13" i="11"/>
  <c r="D14" i="11" s="1"/>
  <c r="W13" i="10"/>
  <c r="W14" i="10" s="1"/>
  <c r="V13" i="10"/>
  <c r="V14" i="10" s="1"/>
  <c r="U13" i="10"/>
  <c r="U14" i="10" s="1"/>
  <c r="T13" i="10"/>
  <c r="T14" i="10" s="1"/>
  <c r="S13" i="10"/>
  <c r="S14" i="10" s="1"/>
  <c r="R13" i="10"/>
  <c r="R14" i="10" s="1"/>
  <c r="Q13" i="10"/>
  <c r="Q14" i="10" s="1"/>
  <c r="P13" i="10"/>
  <c r="P14" i="10" s="1"/>
  <c r="O13" i="10"/>
  <c r="O14" i="10" s="1"/>
  <c r="N13" i="10"/>
  <c r="N14" i="10" s="1"/>
  <c r="M13" i="10"/>
  <c r="M14" i="10" s="1"/>
  <c r="L13" i="10"/>
  <c r="L14" i="10" s="1"/>
  <c r="K13" i="10"/>
  <c r="K14" i="10" s="1"/>
  <c r="J13" i="10"/>
  <c r="J14" i="10" s="1"/>
  <c r="I13" i="10"/>
  <c r="I14" i="10" s="1"/>
  <c r="H13" i="10"/>
  <c r="H14" i="10" s="1"/>
  <c r="G13" i="10"/>
  <c r="G14" i="10" s="1"/>
  <c r="F13" i="10"/>
  <c r="F14" i="10" s="1"/>
  <c r="E13" i="10"/>
  <c r="E14" i="10" s="1"/>
  <c r="D13" i="10"/>
  <c r="D14" i="10" s="1"/>
  <c r="D13" i="9"/>
  <c r="D14" i="9" s="1"/>
  <c r="E13" i="9"/>
  <c r="E14" i="9" s="1"/>
  <c r="F13" i="9"/>
  <c r="F14" i="9" s="1"/>
  <c r="G13" i="9"/>
  <c r="G14" i="9" s="1"/>
  <c r="H13" i="9"/>
  <c r="H14" i="9" s="1"/>
  <c r="I13" i="9"/>
  <c r="I14" i="9" s="1"/>
  <c r="J13" i="9"/>
  <c r="J14" i="9" s="1"/>
  <c r="K13" i="9"/>
  <c r="K14" i="9" s="1"/>
  <c r="L13" i="9"/>
  <c r="L14" i="9" s="1"/>
  <c r="M13" i="9"/>
  <c r="M14" i="9" s="1"/>
  <c r="N13" i="9"/>
  <c r="N14" i="9" s="1"/>
  <c r="O13" i="9"/>
  <c r="O14" i="9" s="1"/>
  <c r="P13" i="9"/>
  <c r="P14" i="9" s="1"/>
  <c r="Q13" i="9"/>
  <c r="Q14" i="9" s="1"/>
  <c r="R13" i="9"/>
  <c r="R14" i="9" s="1"/>
  <c r="S13" i="9"/>
  <c r="S14" i="9" s="1"/>
  <c r="T13" i="9"/>
  <c r="T14" i="9" s="1"/>
  <c r="U13" i="9"/>
  <c r="U14" i="9" s="1"/>
  <c r="V13" i="9"/>
  <c r="V14" i="9" s="1"/>
  <c r="W13" i="9"/>
  <c r="W14" i="9" s="1"/>
</calcChain>
</file>

<file path=xl/sharedStrings.xml><?xml version="1.0" encoding="utf-8"?>
<sst xmlns="http://schemas.openxmlformats.org/spreadsheetml/2006/main" count="277" uniqueCount="64">
  <si>
    <t>Les effectifs d'apprentis par spécialité</t>
  </si>
  <si>
    <t>Catégorie</t>
  </si>
  <si>
    <t>Spécialité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</si>
  <si>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</si>
  <si>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</si>
  <si>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</si>
  <si>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</si>
  <si>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</si>
  <si>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</si>
  <si>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</si>
  <si>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</si>
  <si>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</si>
  <si>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</si>
  <si>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</si>
  <si>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</si>
  <si>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</si>
  <si>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</si>
  <si>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</si>
  <si>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Productions</t>
  </si>
  <si>
    <t>Transformations</t>
  </si>
  <si>
    <t>Total</t>
  </si>
  <si>
    <t>Services</t>
  </si>
  <si>
    <t>Total général</t>
  </si>
  <si>
    <t>Académie de Nantes</t>
  </si>
  <si>
    <t>Loire Atlantique</t>
  </si>
  <si>
    <t>Source : DEPP/BCP</t>
  </si>
  <si>
    <t>Maine et Loire</t>
  </si>
  <si>
    <t>Mayenne</t>
  </si>
  <si>
    <t>Sarthe</t>
  </si>
  <si>
    <t>Vendée</t>
  </si>
  <si>
    <t>France métropolitaine + DOM</t>
  </si>
  <si>
    <t>SOMMAIRE :</t>
  </si>
  <si>
    <t>France</t>
  </si>
  <si>
    <t>Loire-Atlantique</t>
  </si>
  <si>
    <t>Maine-et-Loire</t>
  </si>
  <si>
    <t>Retour sommaire</t>
  </si>
  <si>
    <t>Auteur : SEPP (service de l'évaluation de la propective et de la performance) - Académie de Nantes</t>
  </si>
  <si>
    <t>- Lettres et arts</t>
  </si>
  <si>
    <t>- Sciences humaines et droit</t>
  </si>
  <si>
    <t>Agriculture, pêche, forêt</t>
  </si>
  <si>
    <t>Mécanique, électricité, électronique</t>
  </si>
  <si>
    <t>Services à la collectivité - Services aux personnes - Spec.plurivalentes des services</t>
  </si>
  <si>
    <t>Génie civil, construction, bois</t>
  </si>
  <si>
    <t>Matériaux souples - Spec.pluri-techno de la production</t>
  </si>
  <si>
    <t>Afin de respecter le secret statistique (effectif faible), certains domaines de spécialité ont été regroupés.</t>
  </si>
  <si>
    <t>Champ : Enquête SIFA</t>
  </si>
  <si>
    <t>Spec.pluri-techno de la production</t>
  </si>
  <si>
    <t>Communication et information</t>
  </si>
  <si>
    <t>Echanges et gestion</t>
  </si>
  <si>
    <t>Services aux personnes</t>
  </si>
  <si>
    <t>Spec.plurivalentes des services</t>
  </si>
  <si>
    <t>Disciplinaires</t>
  </si>
  <si>
    <t>Lettres et arts</t>
  </si>
  <si>
    <t>Sciences humaines et droit</t>
  </si>
  <si>
    <t>Total (hors disciplinaires)</t>
  </si>
  <si>
    <t>Communication et information - Echanges et gestion</t>
  </si>
  <si>
    <t>Matériaux souples</t>
  </si>
  <si>
    <t>Services à la collectivité</t>
  </si>
  <si>
    <t>Mathématiques et sciences</t>
  </si>
  <si>
    <r>
      <t xml:space="preserve">La catégorie de spécialité </t>
    </r>
    <r>
      <rPr>
        <b/>
        <sz val="10"/>
        <color theme="1" tint="0.249977111117893"/>
        <rFont val="Marianne"/>
        <family val="3"/>
      </rPr>
      <t xml:space="preserve">"Disciplinaires" </t>
    </r>
    <r>
      <rPr>
        <sz val="10"/>
        <color theme="1" tint="0.249977111117893"/>
        <rFont val="Marianne"/>
        <family val="3"/>
      </rPr>
      <t>a été agrégée dans l'onglet "Académie Nantes" et exclue dans les onglets départementaux pour respecter le secret statistique.</t>
    </r>
    <r>
      <rPr>
        <b/>
        <sz val="10"/>
        <color theme="1" tint="0.249977111117893"/>
        <rFont val="Marianne"/>
        <family val="3"/>
      </rPr>
      <t xml:space="preserve"> </t>
    </r>
    <r>
      <rPr>
        <sz val="10"/>
        <color theme="1" tint="0.249977111117893"/>
        <rFont val="Marianne"/>
        <family val="3"/>
      </rPr>
      <t>Elle comprend les spécialités suivantes :</t>
    </r>
  </si>
  <si>
    <t>- Mathématiques et sciences</t>
  </si>
  <si>
    <t>Effectifs des apprentis par spécialité, en France et dans l'Académie de Nantes, par département, de 2000 à 2020</t>
  </si>
  <si>
    <t>Juillet 2021</t>
  </si>
  <si>
    <t>Part filles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</si>
</sst>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sz val="11"/>
      <name val="Marianne"/>
      <family val="3"/>
    </font>
    <font>
      <sz val="11"/>
      <color theme="1"/>
      <name val="Marianne"/>
      <family val="3"/>
    </font>
    <font>
      <i/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3" applyFont="1" applyFill="1"/>
    <xf numFmtId="0" fontId="0" fillId="2" borderId="0" xfId="0" applyFill="1"/>
    <xf numFmtId="0" fontId="0" fillId="2" borderId="4" xfId="0" applyFill="1" applyBorder="1"/>
    <xf numFmtId="0" fontId="17" fillId="2" borderId="4" xfId="0" applyFont="1" applyFill="1" applyBorder="1"/>
    <xf numFmtId="0" fontId="18" fillId="2" borderId="0" xfId="0" quotePrefix="1" applyFont="1" applyFill="1" applyAlignment="1">
      <alignment horizontal="left" indent="1"/>
    </xf>
    <xf numFmtId="0" fontId="17" fillId="2" borderId="0" xfId="0" applyFont="1" applyFill="1" applyBorder="1"/>
    <xf numFmtId="0" fontId="17" fillId="2" borderId="0" xfId="0" applyFont="1" applyFill="1"/>
    <xf numFmtId="0" fontId="8" fillId="0" borderId="0" xfId="0" applyFont="1" applyFill="1"/>
    <xf numFmtId="0" fontId="5" fillId="0" borderId="0" xfId="1" applyFont="1" applyFill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5" fillId="0" borderId="2" xfId="1" applyFont="1" applyFill="1" applyBorder="1"/>
    <xf numFmtId="3" fontId="5" fillId="0" borderId="2" xfId="1" applyNumberFormat="1" applyFont="1" applyFill="1" applyBorder="1"/>
    <xf numFmtId="10" fontId="5" fillId="0" borderId="2" xfId="1" applyNumberFormat="1" applyFont="1" applyFill="1" applyBorder="1" applyAlignment="1">
      <alignment vertic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10" fontId="4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4" fillId="0" borderId="5" xfId="1" applyNumberFormat="1" applyFont="1" applyFill="1" applyBorder="1"/>
    <xf numFmtId="10" fontId="4" fillId="0" borderId="5" xfId="1" applyNumberFormat="1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15" fillId="0" borderId="0" xfId="3" applyFont="1" applyFill="1" applyAlignment="1">
      <alignment horizontal="right"/>
    </xf>
    <xf numFmtId="17" fontId="9" fillId="0" borderId="0" xfId="0" quotePrefix="1" applyNumberFormat="1" applyFont="1" applyFill="1"/>
    <xf numFmtId="0" fontId="5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3" fontId="5" fillId="0" borderId="4" xfId="1" applyNumberFormat="1" applyFont="1" applyFill="1" applyBorder="1"/>
    <xf numFmtId="0" fontId="11" fillId="0" borderId="0" xfId="0" applyFont="1" applyFill="1"/>
    <xf numFmtId="0" fontId="7" fillId="0" borderId="0" xfId="0" applyFont="1" applyFill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/>
    <xf numFmtId="10" fontId="5" fillId="0" borderId="0" xfId="1" applyNumberFormat="1" applyFont="1" applyFill="1" applyBorder="1"/>
    <xf numFmtId="0" fontId="4" fillId="0" borderId="0" xfId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4" xfId="1" applyFont="1" applyFill="1" applyBorder="1"/>
    <xf numFmtId="10" fontId="5" fillId="0" borderId="4" xfId="1" applyNumberFormat="1" applyFont="1" applyFill="1" applyBorder="1"/>
    <xf numFmtId="10" fontId="4" fillId="0" borderId="3" xfId="1" applyNumberFormat="1" applyFont="1" applyFill="1" applyBorder="1"/>
    <xf numFmtId="10" fontId="5" fillId="0" borderId="2" xfId="1" applyNumberFormat="1" applyFont="1" applyFill="1" applyBorder="1"/>
    <xf numFmtId="3" fontId="11" fillId="0" borderId="0" xfId="0" applyNumberFormat="1" applyFont="1" applyFill="1"/>
    <xf numFmtId="3" fontId="7" fillId="0" borderId="0" xfId="0" applyNumberFormat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sqref="A1:H1"/>
    </sheetView>
  </sheetViews>
  <sheetFormatPr baseColWidth="10" defaultRowHeight="15" x14ac:dyDescent="0.25"/>
  <sheetData>
    <row r="1" spans="1:8" ht="27.75" customHeight="1" x14ac:dyDescent="0.25">
      <c r="A1" s="62" t="s">
        <v>61</v>
      </c>
      <c r="B1" s="62"/>
      <c r="C1" s="62"/>
      <c r="D1" s="62"/>
      <c r="E1" s="62"/>
      <c r="F1" s="62"/>
      <c r="G1" s="62"/>
      <c r="H1" s="62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2" t="s">
        <v>25</v>
      </c>
      <c r="B3" s="5"/>
      <c r="C3" s="5"/>
      <c r="D3" s="5"/>
      <c r="E3" s="5"/>
      <c r="F3" s="5"/>
      <c r="G3" s="5"/>
      <c r="H3" s="5"/>
    </row>
    <row r="4" spans="1:8" x14ac:dyDescent="0.25">
      <c r="A4" s="2" t="s">
        <v>45</v>
      </c>
      <c r="B4" s="5"/>
      <c r="C4" s="5"/>
      <c r="D4" s="5"/>
      <c r="E4" s="5"/>
      <c r="F4" s="5"/>
      <c r="G4" s="5"/>
      <c r="H4" s="5"/>
    </row>
    <row r="5" spans="1:8" x14ac:dyDescent="0.25">
      <c r="A5" s="2" t="s">
        <v>36</v>
      </c>
      <c r="B5" s="5"/>
      <c r="C5" s="5"/>
      <c r="D5" s="5"/>
      <c r="E5" s="5"/>
      <c r="F5" s="5"/>
      <c r="G5" s="5"/>
      <c r="H5" s="5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ht="30" customHeight="1" x14ac:dyDescent="0.25">
      <c r="A8" s="65" t="s">
        <v>44</v>
      </c>
      <c r="B8" s="65"/>
      <c r="C8" s="65"/>
      <c r="D8" s="65"/>
      <c r="E8" s="65"/>
      <c r="F8" s="65"/>
      <c r="G8" s="65"/>
      <c r="H8" s="65"/>
    </row>
    <row r="9" spans="1:8" x14ac:dyDescent="0.25">
      <c r="A9" s="11"/>
      <c r="B9" s="12"/>
      <c r="C9" s="12"/>
      <c r="D9" s="12"/>
      <c r="E9" s="12"/>
      <c r="F9" s="12"/>
      <c r="G9" s="12"/>
      <c r="H9" s="12"/>
    </row>
    <row r="10" spans="1:8" ht="36.75" customHeight="1" x14ac:dyDescent="0.25">
      <c r="A10" s="64" t="s">
        <v>59</v>
      </c>
      <c r="B10" s="64"/>
      <c r="C10" s="64"/>
      <c r="D10" s="64"/>
      <c r="E10" s="64"/>
      <c r="F10" s="64"/>
      <c r="G10" s="64"/>
      <c r="H10" s="64"/>
    </row>
    <row r="11" spans="1:8" x14ac:dyDescent="0.25">
      <c r="A11" s="11" t="s">
        <v>37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1" t="s">
        <v>60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38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63" t="s">
        <v>31</v>
      </c>
      <c r="B16" s="63"/>
      <c r="C16" s="8"/>
      <c r="D16" s="8"/>
      <c r="E16" s="8"/>
      <c r="F16" s="8"/>
      <c r="G16" s="8"/>
      <c r="H16" s="8"/>
    </row>
    <row r="17" spans="1:8" x14ac:dyDescent="0.25">
      <c r="A17" s="6"/>
      <c r="B17" s="6"/>
      <c r="C17" s="8"/>
      <c r="D17" s="8"/>
      <c r="E17" s="8"/>
      <c r="F17" s="8"/>
      <c r="G17" s="8"/>
      <c r="H17" s="8"/>
    </row>
    <row r="18" spans="1:8" x14ac:dyDescent="0.25">
      <c r="A18" s="1">
        <v>1</v>
      </c>
      <c r="B18" s="7" t="s">
        <v>32</v>
      </c>
      <c r="C18" s="8"/>
      <c r="D18" s="8"/>
      <c r="E18" s="8"/>
      <c r="F18" s="8"/>
      <c r="G18" s="8"/>
      <c r="H18" s="8"/>
    </row>
    <row r="19" spans="1:8" x14ac:dyDescent="0.25">
      <c r="A19" s="1">
        <v>2</v>
      </c>
      <c r="B19" s="7" t="s">
        <v>23</v>
      </c>
      <c r="C19" s="8"/>
      <c r="D19" s="8"/>
      <c r="E19" s="8"/>
      <c r="F19" s="8"/>
      <c r="G19" s="8"/>
      <c r="H19" s="8"/>
    </row>
    <row r="20" spans="1:8" x14ac:dyDescent="0.25">
      <c r="A20" s="1">
        <v>3</v>
      </c>
      <c r="B20" s="7" t="s">
        <v>33</v>
      </c>
      <c r="C20" s="8"/>
      <c r="D20" s="8"/>
      <c r="E20" s="8"/>
      <c r="F20" s="8"/>
      <c r="G20" s="8"/>
      <c r="H20" s="8"/>
    </row>
    <row r="21" spans="1:8" x14ac:dyDescent="0.25">
      <c r="A21" s="1">
        <v>4</v>
      </c>
      <c r="B21" s="7" t="s">
        <v>34</v>
      </c>
      <c r="C21" s="8"/>
      <c r="D21" s="8"/>
      <c r="E21" s="8"/>
      <c r="F21" s="8"/>
      <c r="G21" s="8"/>
      <c r="H21" s="8"/>
    </row>
    <row r="22" spans="1:8" x14ac:dyDescent="0.25">
      <c r="A22" s="1">
        <v>5</v>
      </c>
      <c r="B22" s="7" t="s">
        <v>27</v>
      </c>
      <c r="C22" s="8"/>
      <c r="D22" s="8"/>
      <c r="E22" s="8"/>
      <c r="F22" s="8"/>
      <c r="G22" s="8"/>
      <c r="H22" s="8"/>
    </row>
    <row r="23" spans="1:8" x14ac:dyDescent="0.25">
      <c r="A23" s="1">
        <v>6</v>
      </c>
      <c r="B23" s="7" t="s">
        <v>28</v>
      </c>
      <c r="C23" s="8"/>
      <c r="D23" s="8"/>
      <c r="E23" s="8"/>
      <c r="F23" s="8"/>
      <c r="G23" s="8"/>
      <c r="H23" s="8"/>
    </row>
    <row r="24" spans="1:8" x14ac:dyDescent="0.25">
      <c r="A24" s="1">
        <v>7</v>
      </c>
      <c r="B24" s="7" t="s">
        <v>29</v>
      </c>
      <c r="C24" s="8"/>
      <c r="D24" s="8"/>
      <c r="E24" s="8"/>
      <c r="F24" s="8"/>
      <c r="G24" s="8"/>
      <c r="H24" s="8"/>
    </row>
  </sheetData>
  <mergeCells count="4">
    <mergeCell ref="A1:H1"/>
    <mergeCell ref="A16:B16"/>
    <mergeCell ref="A10:H10"/>
    <mergeCell ref="A8:H8"/>
  </mergeCells>
  <hyperlinks>
    <hyperlink ref="B18" location="France!A1" display="Ecoles maternelles"/>
    <hyperlink ref="B19" location="'Académie Nantes'!A1" display="Académie de Nantes"/>
    <hyperlink ref="B20" location="'44'!A1" display="Loire-Atlantique"/>
    <hyperlink ref="B21" location="'49'!A1" display="Maine-et-Loire"/>
    <hyperlink ref="B22" location="'53'!A1" display="Mayenne"/>
    <hyperlink ref="B23" location="'72'!A1" display="Sarthe"/>
    <hyperlink ref="B24" location="'85'!A1" display="Vendée"/>
  </hyperlink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Y24" sqref="Y24"/>
    </sheetView>
  </sheetViews>
  <sheetFormatPr baseColWidth="10" defaultRowHeight="15" x14ac:dyDescent="0.25"/>
  <cols>
    <col min="1" max="1" width="3.140625" style="14" customWidth="1"/>
    <col min="2" max="2" width="14.28515625" style="14" customWidth="1"/>
    <col min="3" max="3" width="51.7109375" style="14" customWidth="1"/>
    <col min="4" max="24" width="8.42578125" style="14" customWidth="1"/>
    <col min="25" max="16384" width="11.42578125" style="14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0"/>
    </row>
    <row r="2" spans="1:25" x14ac:dyDescent="0.25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66" t="s">
        <v>18</v>
      </c>
      <c r="C5" s="22" t="s">
        <v>39</v>
      </c>
      <c r="D5" s="23">
        <v>27291</v>
      </c>
      <c r="E5" s="23">
        <v>26460</v>
      </c>
      <c r="F5" s="23">
        <v>26335</v>
      </c>
      <c r="G5" s="23">
        <v>26170</v>
      </c>
      <c r="H5" s="23">
        <v>27237</v>
      </c>
      <c r="I5" s="23">
        <v>27694</v>
      </c>
      <c r="J5" s="23">
        <v>28041</v>
      </c>
      <c r="K5" s="23">
        <v>28893</v>
      </c>
      <c r="L5" s="23">
        <v>29564</v>
      </c>
      <c r="M5" s="23">
        <v>30813</v>
      </c>
      <c r="N5" s="23">
        <v>31178</v>
      </c>
      <c r="O5" s="23">
        <v>31495</v>
      </c>
      <c r="P5" s="23">
        <v>32205</v>
      </c>
      <c r="Q5" s="23">
        <v>31602</v>
      </c>
      <c r="R5" s="23">
        <v>29971</v>
      </c>
      <c r="S5" s="23">
        <v>29919</v>
      </c>
      <c r="T5" s="23">
        <v>30644</v>
      </c>
      <c r="U5" s="23">
        <v>31524</v>
      </c>
      <c r="V5" s="23">
        <v>33063</v>
      </c>
      <c r="W5" s="23">
        <v>33688</v>
      </c>
      <c r="X5" s="23">
        <v>38421</v>
      </c>
      <c r="Y5" s="50">
        <v>0.22557976106816585</v>
      </c>
    </row>
    <row r="6" spans="1:25" x14ac:dyDescent="0.25">
      <c r="A6" s="15"/>
      <c r="B6" s="66"/>
      <c r="C6" s="22" t="s">
        <v>42</v>
      </c>
      <c r="D6" s="23">
        <v>56470</v>
      </c>
      <c r="E6" s="23">
        <v>56942</v>
      </c>
      <c r="F6" s="23">
        <v>57059</v>
      </c>
      <c r="G6" s="23">
        <v>58139</v>
      </c>
      <c r="H6" s="23">
        <v>61566</v>
      </c>
      <c r="I6" s="23">
        <v>66456</v>
      </c>
      <c r="J6" s="23">
        <v>71206</v>
      </c>
      <c r="K6" s="23">
        <v>74423</v>
      </c>
      <c r="L6" s="23">
        <v>74323</v>
      </c>
      <c r="M6" s="23">
        <v>71588</v>
      </c>
      <c r="N6" s="23">
        <v>69323</v>
      </c>
      <c r="O6" s="23">
        <v>69037</v>
      </c>
      <c r="P6" s="23">
        <v>67232</v>
      </c>
      <c r="Q6" s="23">
        <v>61974</v>
      </c>
      <c r="R6" s="23">
        <v>54869</v>
      </c>
      <c r="S6" s="23">
        <v>50272</v>
      </c>
      <c r="T6" s="23">
        <v>48553</v>
      </c>
      <c r="U6" s="23">
        <v>49853</v>
      </c>
      <c r="V6" s="23">
        <v>52684</v>
      </c>
      <c r="W6" s="23">
        <v>55897</v>
      </c>
      <c r="X6" s="23">
        <v>62695</v>
      </c>
      <c r="Y6" s="50">
        <v>6.5603317648935316E-2</v>
      </c>
    </row>
    <row r="7" spans="1:25" x14ac:dyDescent="0.25">
      <c r="A7" s="15"/>
      <c r="B7" s="66"/>
      <c r="C7" s="22" t="s">
        <v>56</v>
      </c>
      <c r="D7" s="23">
        <v>1661</v>
      </c>
      <c r="E7" s="23">
        <v>1474</v>
      </c>
      <c r="F7" s="23">
        <v>1472</v>
      </c>
      <c r="G7" s="23">
        <v>1317</v>
      </c>
      <c r="H7" s="23">
        <v>1346</v>
      </c>
      <c r="I7" s="23">
        <v>1244</v>
      </c>
      <c r="J7" s="23">
        <v>1227</v>
      </c>
      <c r="K7" s="23">
        <v>1298</v>
      </c>
      <c r="L7" s="23">
        <v>1136</v>
      </c>
      <c r="M7" s="23">
        <v>1048</v>
      </c>
      <c r="N7" s="23">
        <v>1043</v>
      </c>
      <c r="O7" s="23">
        <v>1165</v>
      </c>
      <c r="P7" s="23">
        <v>1212</v>
      </c>
      <c r="Q7" s="23">
        <v>1126</v>
      </c>
      <c r="R7" s="23">
        <v>1027</v>
      </c>
      <c r="S7" s="23">
        <v>1022</v>
      </c>
      <c r="T7" s="23">
        <v>1067</v>
      </c>
      <c r="U7" s="23">
        <v>1195</v>
      </c>
      <c r="V7" s="23">
        <v>1241</v>
      </c>
      <c r="W7" s="23">
        <v>1375</v>
      </c>
      <c r="X7" s="23">
        <v>1545</v>
      </c>
      <c r="Y7" s="50">
        <v>0.73656957928802591</v>
      </c>
    </row>
    <row r="8" spans="1:25" x14ac:dyDescent="0.25">
      <c r="A8" s="15"/>
      <c r="B8" s="66"/>
      <c r="C8" s="22" t="s">
        <v>40</v>
      </c>
      <c r="D8" s="23">
        <v>74159</v>
      </c>
      <c r="E8" s="23">
        <v>75361</v>
      </c>
      <c r="F8" s="23">
        <v>75482</v>
      </c>
      <c r="G8" s="23">
        <v>72994</v>
      </c>
      <c r="H8" s="23">
        <v>71707</v>
      </c>
      <c r="I8" s="23">
        <v>72495</v>
      </c>
      <c r="J8" s="23">
        <v>74901</v>
      </c>
      <c r="K8" s="23">
        <v>77548</v>
      </c>
      <c r="L8" s="23">
        <v>76438</v>
      </c>
      <c r="M8" s="23">
        <v>71899</v>
      </c>
      <c r="N8" s="23">
        <v>69080</v>
      </c>
      <c r="O8" s="23">
        <v>69850</v>
      </c>
      <c r="P8" s="23">
        <v>67876</v>
      </c>
      <c r="Q8" s="23">
        <v>64732</v>
      </c>
      <c r="R8" s="23">
        <v>63153</v>
      </c>
      <c r="S8" s="23">
        <v>64977</v>
      </c>
      <c r="T8" s="23">
        <v>65691</v>
      </c>
      <c r="U8" s="23">
        <v>69278</v>
      </c>
      <c r="V8" s="23">
        <v>74205</v>
      </c>
      <c r="W8" s="23">
        <v>79112</v>
      </c>
      <c r="X8" s="23">
        <v>85548</v>
      </c>
      <c r="Y8" s="50">
        <v>4.5401412072754478E-2</v>
      </c>
    </row>
    <row r="9" spans="1:25" x14ac:dyDescent="0.25">
      <c r="A9" s="15"/>
      <c r="B9" s="66"/>
      <c r="C9" s="22" t="s">
        <v>46</v>
      </c>
      <c r="D9" s="23">
        <v>7237</v>
      </c>
      <c r="E9" s="23">
        <v>7769</v>
      </c>
      <c r="F9" s="23">
        <v>7790</v>
      </c>
      <c r="G9" s="23">
        <v>8054</v>
      </c>
      <c r="H9" s="23">
        <v>8227</v>
      </c>
      <c r="I9" s="23">
        <v>8649</v>
      </c>
      <c r="J9" s="23">
        <v>9485</v>
      </c>
      <c r="K9" s="23">
        <v>10912</v>
      </c>
      <c r="L9" s="23">
        <v>11938</v>
      </c>
      <c r="M9" s="23">
        <v>12005</v>
      </c>
      <c r="N9" s="23">
        <v>12456</v>
      </c>
      <c r="O9" s="23">
        <v>13895</v>
      </c>
      <c r="P9" s="23">
        <v>14989</v>
      </c>
      <c r="Q9" s="23">
        <v>15340</v>
      </c>
      <c r="R9" s="23">
        <v>13496</v>
      </c>
      <c r="S9" s="23">
        <v>11592</v>
      </c>
      <c r="T9" s="23">
        <v>12113</v>
      </c>
      <c r="U9" s="23">
        <v>12824</v>
      </c>
      <c r="V9" s="23">
        <v>13689</v>
      </c>
      <c r="W9" s="23">
        <v>14903</v>
      </c>
      <c r="X9" s="23">
        <v>18892</v>
      </c>
      <c r="Y9" s="50">
        <v>0.1956383654456913</v>
      </c>
    </row>
    <row r="10" spans="1:25" x14ac:dyDescent="0.25">
      <c r="A10" s="15"/>
      <c r="B10" s="66"/>
      <c r="C10" s="22" t="s">
        <v>19</v>
      </c>
      <c r="D10" s="23">
        <v>61296</v>
      </c>
      <c r="E10" s="23">
        <v>58827</v>
      </c>
      <c r="F10" s="23">
        <v>58169</v>
      </c>
      <c r="G10" s="23">
        <v>57078</v>
      </c>
      <c r="H10" s="23">
        <v>58057</v>
      </c>
      <c r="I10" s="23">
        <v>60128</v>
      </c>
      <c r="J10" s="23">
        <v>63457</v>
      </c>
      <c r="K10" s="23">
        <v>65613</v>
      </c>
      <c r="L10" s="23">
        <v>65151</v>
      </c>
      <c r="M10" s="23">
        <v>67722</v>
      </c>
      <c r="N10" s="23">
        <v>69903</v>
      </c>
      <c r="O10" s="23">
        <v>72458</v>
      </c>
      <c r="P10" s="23">
        <v>75034</v>
      </c>
      <c r="Q10" s="23">
        <v>76321</v>
      </c>
      <c r="R10" s="23">
        <v>75416</v>
      </c>
      <c r="S10" s="23">
        <v>76328</v>
      </c>
      <c r="T10" s="23">
        <v>77257</v>
      </c>
      <c r="U10" s="23">
        <v>79171</v>
      </c>
      <c r="V10" s="23">
        <v>79311</v>
      </c>
      <c r="W10" s="23">
        <v>80251</v>
      </c>
      <c r="X10" s="23">
        <v>85380</v>
      </c>
      <c r="Y10" s="50">
        <v>0.21455844460060905</v>
      </c>
    </row>
    <row r="11" spans="1:25" x14ac:dyDescent="0.25">
      <c r="A11" s="15"/>
      <c r="B11" s="66"/>
      <c r="C11" s="51" t="s">
        <v>20</v>
      </c>
      <c r="D11" s="49">
        <f t="shared" ref="D11:X11" si="0">SUM(D5:D10)</f>
        <v>228114</v>
      </c>
      <c r="E11" s="49">
        <f t="shared" si="0"/>
        <v>226833</v>
      </c>
      <c r="F11" s="49">
        <f t="shared" si="0"/>
        <v>226307</v>
      </c>
      <c r="G11" s="49">
        <f t="shared" si="0"/>
        <v>223752</v>
      </c>
      <c r="H11" s="49">
        <f t="shared" si="0"/>
        <v>228140</v>
      </c>
      <c r="I11" s="49">
        <f t="shared" si="0"/>
        <v>236666</v>
      </c>
      <c r="J11" s="49">
        <f t="shared" si="0"/>
        <v>248317</v>
      </c>
      <c r="K11" s="49">
        <f t="shared" si="0"/>
        <v>258687</v>
      </c>
      <c r="L11" s="49">
        <f t="shared" si="0"/>
        <v>258550</v>
      </c>
      <c r="M11" s="49">
        <f t="shared" si="0"/>
        <v>255075</v>
      </c>
      <c r="N11" s="49">
        <f t="shared" si="0"/>
        <v>252983</v>
      </c>
      <c r="O11" s="49">
        <f t="shared" si="0"/>
        <v>257900</v>
      </c>
      <c r="P11" s="49">
        <f t="shared" si="0"/>
        <v>258548</v>
      </c>
      <c r="Q11" s="49">
        <f t="shared" si="0"/>
        <v>251095</v>
      </c>
      <c r="R11" s="49">
        <f t="shared" si="0"/>
        <v>237932</v>
      </c>
      <c r="S11" s="49">
        <f t="shared" si="0"/>
        <v>234110</v>
      </c>
      <c r="T11" s="49">
        <f t="shared" si="0"/>
        <v>235325</v>
      </c>
      <c r="U11" s="49">
        <f t="shared" si="0"/>
        <v>243845</v>
      </c>
      <c r="V11" s="49">
        <f t="shared" si="0"/>
        <v>254193</v>
      </c>
      <c r="W11" s="49">
        <f t="shared" si="0"/>
        <v>265226</v>
      </c>
      <c r="X11" s="49">
        <f t="shared" si="0"/>
        <v>292481</v>
      </c>
      <c r="Y11" s="52">
        <v>0.13613533870576208</v>
      </c>
    </row>
    <row r="12" spans="1:25" x14ac:dyDescent="0.25">
      <c r="A12" s="15"/>
      <c r="B12" s="70" t="s">
        <v>21</v>
      </c>
      <c r="C12" s="54" t="s">
        <v>47</v>
      </c>
      <c r="D12" s="44">
        <v>10144</v>
      </c>
      <c r="E12" s="44">
        <v>10567</v>
      </c>
      <c r="F12" s="44">
        <v>10599</v>
      </c>
      <c r="G12" s="44">
        <v>10443</v>
      </c>
      <c r="H12" s="44">
        <v>10565</v>
      </c>
      <c r="I12" s="44">
        <v>11810</v>
      </c>
      <c r="J12" s="44">
        <v>13031</v>
      </c>
      <c r="K12" s="44">
        <v>14167</v>
      </c>
      <c r="L12" s="44">
        <v>14605</v>
      </c>
      <c r="M12" s="44">
        <v>14443</v>
      </c>
      <c r="N12" s="44">
        <v>15234</v>
      </c>
      <c r="O12" s="44">
        <v>16461</v>
      </c>
      <c r="P12" s="44">
        <v>17227</v>
      </c>
      <c r="Q12" s="44">
        <v>16713</v>
      </c>
      <c r="R12" s="44">
        <v>16511</v>
      </c>
      <c r="S12" s="44">
        <v>17621</v>
      </c>
      <c r="T12" s="44">
        <v>18791</v>
      </c>
      <c r="U12" s="44">
        <v>20514</v>
      </c>
      <c r="V12" s="44">
        <v>22202</v>
      </c>
      <c r="W12" s="44">
        <v>24856</v>
      </c>
      <c r="X12" s="44">
        <v>48329</v>
      </c>
      <c r="Y12" s="55">
        <v>0.43586666390779866</v>
      </c>
    </row>
    <row r="13" spans="1:25" x14ac:dyDescent="0.25">
      <c r="A13" s="15"/>
      <c r="B13" s="66"/>
      <c r="C13" s="22" t="s">
        <v>48</v>
      </c>
      <c r="D13" s="23">
        <v>62062</v>
      </c>
      <c r="E13" s="23">
        <v>61545</v>
      </c>
      <c r="F13" s="23">
        <v>63209</v>
      </c>
      <c r="G13" s="23">
        <v>63654</v>
      </c>
      <c r="H13" s="23">
        <v>65107</v>
      </c>
      <c r="I13" s="23">
        <v>69825</v>
      </c>
      <c r="J13" s="23">
        <v>74938</v>
      </c>
      <c r="K13" s="23">
        <v>78961</v>
      </c>
      <c r="L13" s="23">
        <v>81899</v>
      </c>
      <c r="M13" s="23">
        <v>81374</v>
      </c>
      <c r="N13" s="23">
        <v>83658</v>
      </c>
      <c r="O13" s="23">
        <v>86903</v>
      </c>
      <c r="P13" s="23">
        <v>88352</v>
      </c>
      <c r="Q13" s="23">
        <v>85876</v>
      </c>
      <c r="R13" s="23">
        <v>83662</v>
      </c>
      <c r="S13" s="23">
        <v>84874</v>
      </c>
      <c r="T13" s="23">
        <v>87478</v>
      </c>
      <c r="U13" s="23">
        <v>92628</v>
      </c>
      <c r="V13" s="23">
        <v>96603</v>
      </c>
      <c r="W13" s="23">
        <v>109866</v>
      </c>
      <c r="X13" s="23">
        <v>187801</v>
      </c>
      <c r="Y13" s="50">
        <v>0.5483037896496824</v>
      </c>
    </row>
    <row r="14" spans="1:25" x14ac:dyDescent="0.25">
      <c r="A14" s="15"/>
      <c r="B14" s="66"/>
      <c r="C14" s="22" t="s">
        <v>57</v>
      </c>
      <c r="D14" s="23">
        <v>1546</v>
      </c>
      <c r="E14" s="23">
        <v>1449</v>
      </c>
      <c r="F14" s="23">
        <v>1427</v>
      </c>
      <c r="G14" s="23">
        <v>1465</v>
      </c>
      <c r="H14" s="23">
        <v>1592</v>
      </c>
      <c r="I14" s="23">
        <v>2091</v>
      </c>
      <c r="J14" s="23">
        <v>2281</v>
      </c>
      <c r="K14" s="23">
        <v>2683</v>
      </c>
      <c r="L14" s="23">
        <v>2896</v>
      </c>
      <c r="M14" s="23">
        <v>3187</v>
      </c>
      <c r="N14" s="23">
        <v>3408</v>
      </c>
      <c r="O14" s="23">
        <v>3693</v>
      </c>
      <c r="P14" s="23">
        <v>4095</v>
      </c>
      <c r="Q14" s="23">
        <v>4298</v>
      </c>
      <c r="R14" s="23">
        <v>4352</v>
      </c>
      <c r="S14" s="23">
        <v>4597</v>
      </c>
      <c r="T14" s="23">
        <v>4913</v>
      </c>
      <c r="U14" s="23">
        <v>5181</v>
      </c>
      <c r="V14" s="23">
        <v>5719</v>
      </c>
      <c r="W14" s="23">
        <v>5824</v>
      </c>
      <c r="X14" s="23">
        <v>7087</v>
      </c>
      <c r="Y14" s="50">
        <v>0.41681952871454775</v>
      </c>
    </row>
    <row r="15" spans="1:25" x14ac:dyDescent="0.25">
      <c r="A15" s="15"/>
      <c r="B15" s="66"/>
      <c r="C15" s="22" t="s">
        <v>49</v>
      </c>
      <c r="D15" s="23">
        <v>63405</v>
      </c>
      <c r="E15" s="23">
        <v>61873</v>
      </c>
      <c r="F15" s="23">
        <v>61257</v>
      </c>
      <c r="G15" s="23">
        <v>61868</v>
      </c>
      <c r="H15" s="23">
        <v>62785</v>
      </c>
      <c r="I15" s="23">
        <v>64597</v>
      </c>
      <c r="J15" s="23">
        <v>68013</v>
      </c>
      <c r="K15" s="23">
        <v>69233</v>
      </c>
      <c r="L15" s="23">
        <v>68005</v>
      </c>
      <c r="M15" s="23">
        <v>68747</v>
      </c>
      <c r="N15" s="23">
        <v>68680</v>
      </c>
      <c r="O15" s="23">
        <v>68729</v>
      </c>
      <c r="P15" s="23">
        <v>66688</v>
      </c>
      <c r="Q15" s="23">
        <v>62411</v>
      </c>
      <c r="R15" s="23">
        <v>58913</v>
      </c>
      <c r="S15" s="23">
        <v>58604</v>
      </c>
      <c r="T15" s="23">
        <v>58971</v>
      </c>
      <c r="U15" s="23">
        <v>59984</v>
      </c>
      <c r="V15" s="23">
        <v>61425</v>
      </c>
      <c r="W15" s="23">
        <v>64146</v>
      </c>
      <c r="X15" s="23">
        <v>80993</v>
      </c>
      <c r="Y15" s="50">
        <v>0.72622325386144482</v>
      </c>
    </row>
    <row r="16" spans="1:25" x14ac:dyDescent="0.25">
      <c r="A16" s="15"/>
      <c r="B16" s="66"/>
      <c r="C16" s="22" t="s">
        <v>50</v>
      </c>
      <c r="D16" s="23"/>
      <c r="E16" s="23">
        <v>24</v>
      </c>
      <c r="F16" s="23">
        <v>8</v>
      </c>
      <c r="G16" s="23">
        <v>27</v>
      </c>
      <c r="H16" s="23">
        <v>10</v>
      </c>
      <c r="I16" s="23">
        <v>28</v>
      </c>
      <c r="J16" s="23">
        <v>27</v>
      </c>
      <c r="K16" s="23">
        <v>45</v>
      </c>
      <c r="L16" s="23">
        <v>28</v>
      </c>
      <c r="M16" s="23">
        <v>39</v>
      </c>
      <c r="N16" s="23">
        <v>42</v>
      </c>
      <c r="O16" s="23">
        <v>37</v>
      </c>
      <c r="P16" s="23">
        <v>280</v>
      </c>
      <c r="Q16" s="23">
        <v>761</v>
      </c>
      <c r="R16" s="23">
        <v>1073</v>
      </c>
      <c r="S16" s="23">
        <v>1561</v>
      </c>
      <c r="T16" s="23">
        <v>1904</v>
      </c>
      <c r="U16" s="23">
        <v>1955</v>
      </c>
      <c r="V16" s="23">
        <v>1613</v>
      </c>
      <c r="W16" s="23">
        <v>1285</v>
      </c>
      <c r="X16" s="23">
        <v>1119</v>
      </c>
      <c r="Y16" s="50">
        <v>0.80607685433422693</v>
      </c>
    </row>
    <row r="17" spans="1:25" x14ac:dyDescent="0.25">
      <c r="A17" s="15"/>
      <c r="B17" s="71"/>
      <c r="C17" s="26" t="s">
        <v>20</v>
      </c>
      <c r="D17" s="27">
        <f t="shared" ref="D17:X17" si="1">SUM(D12:D16)</f>
        <v>137157</v>
      </c>
      <c r="E17" s="27">
        <f t="shared" si="1"/>
        <v>135458</v>
      </c>
      <c r="F17" s="27">
        <f t="shared" si="1"/>
        <v>136500</v>
      </c>
      <c r="G17" s="27">
        <f t="shared" si="1"/>
        <v>137457</v>
      </c>
      <c r="H17" s="27">
        <f t="shared" si="1"/>
        <v>140059</v>
      </c>
      <c r="I17" s="27">
        <f t="shared" si="1"/>
        <v>148351</v>
      </c>
      <c r="J17" s="27">
        <f t="shared" si="1"/>
        <v>158290</v>
      </c>
      <c r="K17" s="27">
        <f t="shared" si="1"/>
        <v>165089</v>
      </c>
      <c r="L17" s="27">
        <f t="shared" si="1"/>
        <v>167433</v>
      </c>
      <c r="M17" s="27">
        <f t="shared" si="1"/>
        <v>167790</v>
      </c>
      <c r="N17" s="27">
        <f t="shared" si="1"/>
        <v>171022</v>
      </c>
      <c r="O17" s="27">
        <f t="shared" si="1"/>
        <v>175823</v>
      </c>
      <c r="P17" s="27">
        <f t="shared" si="1"/>
        <v>176642</v>
      </c>
      <c r="Q17" s="27">
        <f t="shared" si="1"/>
        <v>170059</v>
      </c>
      <c r="R17" s="27">
        <f t="shared" si="1"/>
        <v>164511</v>
      </c>
      <c r="S17" s="27">
        <f t="shared" si="1"/>
        <v>167257</v>
      </c>
      <c r="T17" s="27">
        <f t="shared" si="1"/>
        <v>172057</v>
      </c>
      <c r="U17" s="27">
        <f t="shared" si="1"/>
        <v>180262</v>
      </c>
      <c r="V17" s="27">
        <f t="shared" si="1"/>
        <v>187562</v>
      </c>
      <c r="W17" s="27">
        <f t="shared" si="1"/>
        <v>205977</v>
      </c>
      <c r="X17" s="27">
        <f t="shared" si="1"/>
        <v>325329</v>
      </c>
      <c r="Y17" s="56">
        <v>0.57391748045824376</v>
      </c>
    </row>
    <row r="18" spans="1:25" x14ac:dyDescent="0.25">
      <c r="A18" s="15"/>
      <c r="B18" s="66" t="s">
        <v>51</v>
      </c>
      <c r="C18" s="22" t="s">
        <v>52</v>
      </c>
      <c r="D18" s="23">
        <v>16</v>
      </c>
      <c r="E18" s="23">
        <v>12</v>
      </c>
      <c r="F18" s="23">
        <v>16</v>
      </c>
      <c r="G18" s="23">
        <v>12</v>
      </c>
      <c r="H18" s="23">
        <v>7</v>
      </c>
      <c r="I18" s="23">
        <v>86</v>
      </c>
      <c r="J18" s="23">
        <v>107</v>
      </c>
      <c r="K18" s="23">
        <v>111</v>
      </c>
      <c r="L18" s="23">
        <v>131</v>
      </c>
      <c r="M18" s="23">
        <v>152</v>
      </c>
      <c r="N18" s="23">
        <v>185</v>
      </c>
      <c r="O18" s="23">
        <v>197</v>
      </c>
      <c r="P18" s="23">
        <v>228</v>
      </c>
      <c r="Q18" s="23">
        <v>232</v>
      </c>
      <c r="R18" s="23">
        <v>265</v>
      </c>
      <c r="S18" s="23">
        <v>304</v>
      </c>
      <c r="T18" s="23">
        <v>644</v>
      </c>
      <c r="U18" s="23">
        <v>762</v>
      </c>
      <c r="V18" s="23">
        <v>822</v>
      </c>
      <c r="W18" s="23">
        <v>987</v>
      </c>
      <c r="X18" s="23">
        <v>1527</v>
      </c>
      <c r="Y18" s="50">
        <v>0.63523248199083171</v>
      </c>
    </row>
    <row r="19" spans="1:25" x14ac:dyDescent="0.25">
      <c r="A19" s="15"/>
      <c r="B19" s="66"/>
      <c r="C19" s="22" t="s">
        <v>58</v>
      </c>
      <c r="D19" s="23">
        <v>436</v>
      </c>
      <c r="E19" s="23">
        <v>498</v>
      </c>
      <c r="F19" s="23">
        <v>467</v>
      </c>
      <c r="G19" s="23">
        <v>509</v>
      </c>
      <c r="H19" s="23">
        <v>507</v>
      </c>
      <c r="I19" s="23">
        <v>423</v>
      </c>
      <c r="J19" s="23">
        <v>541</v>
      </c>
      <c r="K19" s="23">
        <v>617</v>
      </c>
      <c r="L19" s="23">
        <v>714</v>
      </c>
      <c r="M19" s="23">
        <v>764</v>
      </c>
      <c r="N19" s="23">
        <v>880</v>
      </c>
      <c r="O19" s="23">
        <v>1029</v>
      </c>
      <c r="P19" s="23">
        <v>1106</v>
      </c>
      <c r="Q19" s="23">
        <v>1207</v>
      </c>
      <c r="R19" s="23">
        <v>1253</v>
      </c>
      <c r="S19" s="23">
        <v>1340</v>
      </c>
      <c r="T19" s="23">
        <v>1604</v>
      </c>
      <c r="U19" s="23">
        <v>1896</v>
      </c>
      <c r="V19" s="23">
        <v>2111</v>
      </c>
      <c r="W19" s="23">
        <v>2449</v>
      </c>
      <c r="X19" s="23">
        <v>3136</v>
      </c>
      <c r="Y19" s="50">
        <v>0.49298469387755101</v>
      </c>
    </row>
    <row r="20" spans="1:25" x14ac:dyDescent="0.25">
      <c r="A20" s="15"/>
      <c r="B20" s="66"/>
      <c r="C20" s="22" t="s">
        <v>53</v>
      </c>
      <c r="D20" s="23">
        <v>179</v>
      </c>
      <c r="E20" s="23">
        <v>169</v>
      </c>
      <c r="F20" s="23">
        <v>186</v>
      </c>
      <c r="G20" s="23">
        <v>236</v>
      </c>
      <c r="H20" s="23">
        <v>275</v>
      </c>
      <c r="I20" s="23">
        <v>333</v>
      </c>
      <c r="J20" s="23">
        <v>554</v>
      </c>
      <c r="K20" s="23">
        <v>658</v>
      </c>
      <c r="L20" s="23">
        <v>822</v>
      </c>
      <c r="M20" s="23">
        <v>961</v>
      </c>
      <c r="N20" s="23">
        <v>1210</v>
      </c>
      <c r="O20" s="23">
        <v>1385</v>
      </c>
      <c r="P20" s="23">
        <v>1619</v>
      </c>
      <c r="Q20" s="23">
        <v>1755</v>
      </c>
      <c r="R20" s="23">
        <v>1921</v>
      </c>
      <c r="S20" s="23">
        <v>2194</v>
      </c>
      <c r="T20" s="23">
        <v>2636</v>
      </c>
      <c r="U20" s="23">
        <v>3141</v>
      </c>
      <c r="V20" s="23">
        <v>3439</v>
      </c>
      <c r="W20" s="23">
        <v>4164</v>
      </c>
      <c r="X20" s="23">
        <v>7162</v>
      </c>
      <c r="Y20" s="50">
        <v>0.64465233175090753</v>
      </c>
    </row>
    <row r="21" spans="1:25" x14ac:dyDescent="0.25">
      <c r="A21" s="15"/>
      <c r="B21" s="66"/>
      <c r="C21" s="51" t="s">
        <v>20</v>
      </c>
      <c r="D21" s="49">
        <f t="shared" ref="D21:X21" si="2">SUM(D18:D20)</f>
        <v>631</v>
      </c>
      <c r="E21" s="49">
        <f t="shared" si="2"/>
        <v>679</v>
      </c>
      <c r="F21" s="49">
        <f t="shared" si="2"/>
        <v>669</v>
      </c>
      <c r="G21" s="49">
        <f t="shared" si="2"/>
        <v>757</v>
      </c>
      <c r="H21" s="49">
        <f t="shared" si="2"/>
        <v>789</v>
      </c>
      <c r="I21" s="49">
        <f t="shared" si="2"/>
        <v>842</v>
      </c>
      <c r="J21" s="49">
        <f t="shared" si="2"/>
        <v>1202</v>
      </c>
      <c r="K21" s="49">
        <f t="shared" si="2"/>
        <v>1386</v>
      </c>
      <c r="L21" s="49">
        <f t="shared" si="2"/>
        <v>1667</v>
      </c>
      <c r="M21" s="49">
        <f t="shared" si="2"/>
        <v>1877</v>
      </c>
      <c r="N21" s="49">
        <f t="shared" si="2"/>
        <v>2275</v>
      </c>
      <c r="O21" s="49">
        <f t="shared" si="2"/>
        <v>2611</v>
      </c>
      <c r="P21" s="49">
        <f t="shared" si="2"/>
        <v>2953</v>
      </c>
      <c r="Q21" s="49">
        <f t="shared" si="2"/>
        <v>3194</v>
      </c>
      <c r="R21" s="49">
        <f t="shared" si="2"/>
        <v>3439</v>
      </c>
      <c r="S21" s="49">
        <f t="shared" si="2"/>
        <v>3838</v>
      </c>
      <c r="T21" s="49">
        <f t="shared" si="2"/>
        <v>4884</v>
      </c>
      <c r="U21" s="49">
        <f t="shared" si="2"/>
        <v>5799</v>
      </c>
      <c r="V21" s="49">
        <f t="shared" si="2"/>
        <v>6372</v>
      </c>
      <c r="W21" s="49">
        <f t="shared" si="2"/>
        <v>7600</v>
      </c>
      <c r="X21" s="49">
        <f t="shared" si="2"/>
        <v>11825</v>
      </c>
      <c r="Y21" s="52">
        <v>0.60321353065539107</v>
      </c>
    </row>
    <row r="22" spans="1:25" x14ac:dyDescent="0.25">
      <c r="A22" s="15"/>
      <c r="B22" s="67" t="s">
        <v>22</v>
      </c>
      <c r="C22" s="67"/>
      <c r="D22" s="33">
        <f t="shared" ref="D22:X22" si="3">D21+D17+D11</f>
        <v>365902</v>
      </c>
      <c r="E22" s="33">
        <f t="shared" si="3"/>
        <v>362970</v>
      </c>
      <c r="F22" s="33">
        <f t="shared" si="3"/>
        <v>363476</v>
      </c>
      <c r="G22" s="33">
        <f t="shared" si="3"/>
        <v>361966</v>
      </c>
      <c r="H22" s="33">
        <f t="shared" si="3"/>
        <v>368988</v>
      </c>
      <c r="I22" s="33">
        <f t="shared" si="3"/>
        <v>385859</v>
      </c>
      <c r="J22" s="33">
        <f t="shared" si="3"/>
        <v>407809</v>
      </c>
      <c r="K22" s="33">
        <f t="shared" si="3"/>
        <v>425162</v>
      </c>
      <c r="L22" s="33">
        <f t="shared" si="3"/>
        <v>427650</v>
      </c>
      <c r="M22" s="33">
        <f t="shared" si="3"/>
        <v>424742</v>
      </c>
      <c r="N22" s="33">
        <f t="shared" si="3"/>
        <v>426280</v>
      </c>
      <c r="O22" s="33">
        <f t="shared" si="3"/>
        <v>436334</v>
      </c>
      <c r="P22" s="33">
        <f t="shared" si="3"/>
        <v>438143</v>
      </c>
      <c r="Q22" s="33">
        <f t="shared" si="3"/>
        <v>424348</v>
      </c>
      <c r="R22" s="33">
        <f t="shared" si="3"/>
        <v>405882</v>
      </c>
      <c r="S22" s="33">
        <f t="shared" si="3"/>
        <v>405205</v>
      </c>
      <c r="T22" s="33">
        <f t="shared" si="3"/>
        <v>412266</v>
      </c>
      <c r="U22" s="33">
        <f t="shared" si="3"/>
        <v>429906</v>
      </c>
      <c r="V22" s="33">
        <f t="shared" si="3"/>
        <v>448127</v>
      </c>
      <c r="W22" s="33">
        <f t="shared" si="3"/>
        <v>478803</v>
      </c>
      <c r="X22" s="33">
        <f t="shared" si="3"/>
        <v>629635</v>
      </c>
      <c r="Y22" s="53">
        <v>0.37110706996910908</v>
      </c>
    </row>
    <row r="24" spans="1:25" x14ac:dyDescent="0.25">
      <c r="B24" s="35" t="s">
        <v>25</v>
      </c>
      <c r="Y24" s="37" t="s">
        <v>35</v>
      </c>
    </row>
    <row r="25" spans="1:25" x14ac:dyDescent="0.25">
      <c r="B25" s="38" t="s">
        <v>62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6">
    <mergeCell ref="B18:B21"/>
    <mergeCell ref="B22:C22"/>
    <mergeCell ref="A1:W1"/>
    <mergeCell ref="A2:W2"/>
    <mergeCell ref="B5:B11"/>
    <mergeCell ref="B12:B17"/>
  </mergeCells>
  <hyperlinks>
    <hyperlink ref="Y24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1" fitToHeight="0" orientation="landscape" r:id="rId1"/>
  <headerFooter>
    <oddFooter>&amp;L&amp;G&amp;RAcadémie de Nantes
Rectorat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X11" activeCellId="1" sqref="X17 X11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34.7109375" style="40" bestFit="1" customWidth="1"/>
    <col min="4" max="24" width="7.7109375" style="14" customWidth="1"/>
    <col min="25" max="16384" width="11.42578125" style="14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0"/>
    </row>
    <row r="2" spans="1:25" x14ac:dyDescent="0.25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1"/>
    </row>
    <row r="3" spans="1:25" x14ac:dyDescent="0.25">
      <c r="A3" s="15"/>
      <c r="B3" s="15"/>
      <c r="C3" s="3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72" t="s">
        <v>18</v>
      </c>
      <c r="C5" s="19" t="s">
        <v>39</v>
      </c>
      <c r="D5" s="20">
        <v>2010</v>
      </c>
      <c r="E5" s="20">
        <v>2043</v>
      </c>
      <c r="F5" s="20">
        <v>2060</v>
      </c>
      <c r="G5" s="20">
        <v>2026</v>
      </c>
      <c r="H5" s="20">
        <v>2162</v>
      </c>
      <c r="I5" s="20">
        <v>2254</v>
      </c>
      <c r="J5" s="20">
        <v>2325</v>
      </c>
      <c r="K5" s="20">
        <v>2410</v>
      </c>
      <c r="L5" s="20">
        <v>2467</v>
      </c>
      <c r="M5" s="20">
        <v>2557</v>
      </c>
      <c r="N5" s="20">
        <v>2611</v>
      </c>
      <c r="O5" s="20">
        <v>2651</v>
      </c>
      <c r="P5" s="20">
        <v>2837</v>
      </c>
      <c r="Q5" s="20">
        <v>2825</v>
      </c>
      <c r="R5" s="20">
        <v>2719</v>
      </c>
      <c r="S5" s="20">
        <v>2645</v>
      </c>
      <c r="T5" s="20">
        <v>2783</v>
      </c>
      <c r="U5" s="20">
        <v>3039</v>
      </c>
      <c r="V5" s="20">
        <v>3321</v>
      </c>
      <c r="W5" s="20">
        <v>3581</v>
      </c>
      <c r="X5" s="20">
        <v>4119</v>
      </c>
      <c r="Y5" s="57">
        <v>0.20636076717649915</v>
      </c>
    </row>
    <row r="6" spans="1:25" x14ac:dyDescent="0.25">
      <c r="A6" s="15"/>
      <c r="B6" s="66"/>
      <c r="C6" s="22" t="s">
        <v>42</v>
      </c>
      <c r="D6" s="23">
        <v>5570</v>
      </c>
      <c r="E6" s="23">
        <v>5728</v>
      </c>
      <c r="F6" s="23">
        <v>6117</v>
      </c>
      <c r="G6" s="23">
        <v>6175</v>
      </c>
      <c r="H6" s="23">
        <v>6540</v>
      </c>
      <c r="I6" s="23">
        <v>6981</v>
      </c>
      <c r="J6" s="23">
        <v>7334</v>
      </c>
      <c r="K6" s="23">
        <v>7638</v>
      </c>
      <c r="L6" s="23">
        <v>7543</v>
      </c>
      <c r="M6" s="23">
        <v>7056</v>
      </c>
      <c r="N6" s="23">
        <v>6871</v>
      </c>
      <c r="O6" s="23">
        <v>6752</v>
      </c>
      <c r="P6" s="23">
        <v>6609</v>
      </c>
      <c r="Q6" s="23">
        <v>6056</v>
      </c>
      <c r="R6" s="23">
        <v>5333</v>
      </c>
      <c r="S6" s="23">
        <v>5034</v>
      </c>
      <c r="T6" s="23">
        <v>5047</v>
      </c>
      <c r="U6" s="23">
        <v>5391</v>
      </c>
      <c r="V6" s="23">
        <v>5672</v>
      </c>
      <c r="W6" s="23">
        <v>6029</v>
      </c>
      <c r="X6" s="23">
        <v>6029</v>
      </c>
      <c r="Y6" s="50">
        <v>9.1889202189417818E-2</v>
      </c>
    </row>
    <row r="7" spans="1:25" x14ac:dyDescent="0.25">
      <c r="A7" s="15"/>
      <c r="B7" s="66"/>
      <c r="C7" s="22" t="s">
        <v>56</v>
      </c>
      <c r="D7" s="23">
        <v>83</v>
      </c>
      <c r="E7" s="23">
        <v>96</v>
      </c>
      <c r="F7" s="23">
        <v>86</v>
      </c>
      <c r="G7" s="23">
        <v>70</v>
      </c>
      <c r="H7" s="23">
        <v>62</v>
      </c>
      <c r="I7" s="23">
        <v>71</v>
      </c>
      <c r="J7" s="23">
        <v>57</v>
      </c>
      <c r="K7" s="23">
        <v>49</v>
      </c>
      <c r="L7" s="23">
        <v>47</v>
      </c>
      <c r="M7" s="23">
        <v>44</v>
      </c>
      <c r="N7" s="23">
        <v>41</v>
      </c>
      <c r="O7" s="23">
        <v>59</v>
      </c>
      <c r="P7" s="23">
        <v>80</v>
      </c>
      <c r="Q7" s="23">
        <v>85</v>
      </c>
      <c r="R7" s="23">
        <v>76</v>
      </c>
      <c r="S7" s="23">
        <v>91</v>
      </c>
      <c r="T7" s="23">
        <v>102</v>
      </c>
      <c r="U7" s="23">
        <v>106</v>
      </c>
      <c r="V7" s="23">
        <v>117</v>
      </c>
      <c r="W7" s="23">
        <v>127</v>
      </c>
      <c r="X7" s="23">
        <v>139</v>
      </c>
      <c r="Y7" s="50">
        <v>0.89928057553956831</v>
      </c>
    </row>
    <row r="8" spans="1:25" x14ac:dyDescent="0.25">
      <c r="A8" s="15"/>
      <c r="B8" s="66"/>
      <c r="C8" s="22" t="s">
        <v>40</v>
      </c>
      <c r="D8" s="23">
        <v>5792</v>
      </c>
      <c r="E8" s="23">
        <v>6040</v>
      </c>
      <c r="F8" s="23">
        <v>5991</v>
      </c>
      <c r="G8" s="23">
        <v>5760</v>
      </c>
      <c r="H8" s="23">
        <v>5424</v>
      </c>
      <c r="I8" s="23">
        <v>5320</v>
      </c>
      <c r="J8" s="23">
        <v>5426</v>
      </c>
      <c r="K8" s="23">
        <v>5491</v>
      </c>
      <c r="L8" s="23">
        <v>5562</v>
      </c>
      <c r="M8" s="23">
        <v>5028</v>
      </c>
      <c r="N8" s="23">
        <v>4809</v>
      </c>
      <c r="O8" s="23">
        <v>4836</v>
      </c>
      <c r="P8" s="23">
        <v>4623</v>
      </c>
      <c r="Q8" s="23">
        <v>4437</v>
      </c>
      <c r="R8" s="23">
        <v>4393</v>
      </c>
      <c r="S8" s="23">
        <v>4604</v>
      </c>
      <c r="T8" s="23">
        <v>4785</v>
      </c>
      <c r="U8" s="23">
        <v>5210</v>
      </c>
      <c r="V8" s="23">
        <v>5830</v>
      </c>
      <c r="W8" s="23">
        <v>6274</v>
      </c>
      <c r="X8" s="23">
        <v>6676</v>
      </c>
      <c r="Y8" s="50">
        <v>3.939484721390054E-2</v>
      </c>
    </row>
    <row r="9" spans="1:25" x14ac:dyDescent="0.25">
      <c r="A9" s="15"/>
      <c r="B9" s="66"/>
      <c r="C9" s="22" t="s">
        <v>46</v>
      </c>
      <c r="D9" s="23">
        <v>415</v>
      </c>
      <c r="E9" s="23">
        <v>431</v>
      </c>
      <c r="F9" s="23">
        <v>485</v>
      </c>
      <c r="G9" s="23">
        <v>518</v>
      </c>
      <c r="H9" s="23">
        <v>557</v>
      </c>
      <c r="I9" s="23">
        <v>549</v>
      </c>
      <c r="J9" s="23">
        <v>601</v>
      </c>
      <c r="K9" s="23">
        <v>641</v>
      </c>
      <c r="L9" s="23">
        <v>672</v>
      </c>
      <c r="M9" s="23">
        <v>717</v>
      </c>
      <c r="N9" s="23">
        <v>819</v>
      </c>
      <c r="O9" s="23">
        <v>930</v>
      </c>
      <c r="P9" s="23">
        <v>1099</v>
      </c>
      <c r="Q9" s="23">
        <v>1179</v>
      </c>
      <c r="R9" s="23">
        <v>1067</v>
      </c>
      <c r="S9" s="23">
        <v>936</v>
      </c>
      <c r="T9" s="23">
        <v>1019</v>
      </c>
      <c r="U9" s="23">
        <v>1099</v>
      </c>
      <c r="V9" s="23">
        <v>1221</v>
      </c>
      <c r="W9" s="23">
        <v>1291</v>
      </c>
      <c r="X9" s="23">
        <v>1677</v>
      </c>
      <c r="Y9" s="50">
        <v>0.21049493142516398</v>
      </c>
    </row>
    <row r="10" spans="1:25" x14ac:dyDescent="0.25">
      <c r="A10" s="15"/>
      <c r="B10" s="66"/>
      <c r="C10" s="22" t="s">
        <v>19</v>
      </c>
      <c r="D10" s="23">
        <v>4577</v>
      </c>
      <c r="E10" s="23">
        <v>4476</v>
      </c>
      <c r="F10" s="23">
        <v>4429</v>
      </c>
      <c r="G10" s="23">
        <v>4273</v>
      </c>
      <c r="H10" s="23">
        <v>4268</v>
      </c>
      <c r="I10" s="23">
        <v>4356</v>
      </c>
      <c r="J10" s="23">
        <v>4588</v>
      </c>
      <c r="K10" s="23">
        <v>4601</v>
      </c>
      <c r="L10" s="23">
        <v>4576</v>
      </c>
      <c r="M10" s="23">
        <v>4809</v>
      </c>
      <c r="N10" s="23">
        <v>5090</v>
      </c>
      <c r="O10" s="23">
        <v>5291</v>
      </c>
      <c r="P10" s="23">
        <v>5440</v>
      </c>
      <c r="Q10" s="23">
        <v>5512</v>
      </c>
      <c r="R10" s="23">
        <v>5368</v>
      </c>
      <c r="S10" s="23">
        <v>5436</v>
      </c>
      <c r="T10" s="23">
        <v>5675</v>
      </c>
      <c r="U10" s="23">
        <v>5952</v>
      </c>
      <c r="V10" s="23">
        <v>5910</v>
      </c>
      <c r="W10" s="23">
        <v>5738</v>
      </c>
      <c r="X10" s="23">
        <v>6012</v>
      </c>
      <c r="Y10" s="50">
        <v>0.21523619427811044</v>
      </c>
    </row>
    <row r="11" spans="1:25" x14ac:dyDescent="0.25">
      <c r="A11" s="15"/>
      <c r="B11" s="71"/>
      <c r="C11" s="26" t="s">
        <v>20</v>
      </c>
      <c r="D11" s="27">
        <v>18447</v>
      </c>
      <c r="E11" s="27">
        <v>18814</v>
      </c>
      <c r="F11" s="27">
        <v>19168</v>
      </c>
      <c r="G11" s="27">
        <v>18822</v>
      </c>
      <c r="H11" s="27">
        <v>19013</v>
      </c>
      <c r="I11" s="27">
        <v>19531</v>
      </c>
      <c r="J11" s="27">
        <v>20331</v>
      </c>
      <c r="K11" s="27">
        <v>20830</v>
      </c>
      <c r="L11" s="27">
        <v>20867</v>
      </c>
      <c r="M11" s="27">
        <v>20211</v>
      </c>
      <c r="N11" s="27">
        <v>20241</v>
      </c>
      <c r="O11" s="27">
        <v>20519</v>
      </c>
      <c r="P11" s="27">
        <v>20688</v>
      </c>
      <c r="Q11" s="27">
        <v>20094</v>
      </c>
      <c r="R11" s="27">
        <v>18956</v>
      </c>
      <c r="S11" s="27">
        <v>18746</v>
      </c>
      <c r="T11" s="27">
        <v>19411</v>
      </c>
      <c r="U11" s="27">
        <v>20797</v>
      </c>
      <c r="V11" s="27">
        <v>22071</v>
      </c>
      <c r="W11" s="27">
        <v>23040</v>
      </c>
      <c r="X11" s="27">
        <f>SUM(X5:X10)</f>
        <v>24652</v>
      </c>
      <c r="Y11" s="56">
        <v>0.13950186597436315</v>
      </c>
    </row>
    <row r="12" spans="1:25" x14ac:dyDescent="0.25">
      <c r="A12" s="15"/>
      <c r="B12" s="70" t="s">
        <v>21</v>
      </c>
      <c r="C12" s="54" t="s">
        <v>47</v>
      </c>
      <c r="D12" s="44">
        <v>570</v>
      </c>
      <c r="E12" s="44">
        <v>599</v>
      </c>
      <c r="F12" s="44">
        <v>660</v>
      </c>
      <c r="G12" s="44">
        <v>607</v>
      </c>
      <c r="H12" s="44">
        <v>615</v>
      </c>
      <c r="I12" s="44">
        <v>621</v>
      </c>
      <c r="J12" s="44">
        <v>608</v>
      </c>
      <c r="K12" s="44">
        <v>582</v>
      </c>
      <c r="L12" s="44">
        <v>563</v>
      </c>
      <c r="M12" s="44">
        <v>524</v>
      </c>
      <c r="N12" s="44">
        <v>526</v>
      </c>
      <c r="O12" s="44">
        <v>567</v>
      </c>
      <c r="P12" s="44">
        <v>617</v>
      </c>
      <c r="Q12" s="44">
        <v>645</v>
      </c>
      <c r="R12" s="44">
        <v>629</v>
      </c>
      <c r="S12" s="44">
        <v>677</v>
      </c>
      <c r="T12" s="44">
        <v>732</v>
      </c>
      <c r="U12" s="44">
        <v>791</v>
      </c>
      <c r="V12" s="44">
        <v>829</v>
      </c>
      <c r="W12" s="44">
        <v>978</v>
      </c>
      <c r="X12" s="44">
        <v>2667</v>
      </c>
      <c r="Y12" s="55">
        <v>0.42782152230971127</v>
      </c>
    </row>
    <row r="13" spans="1:25" x14ac:dyDescent="0.25">
      <c r="A13" s="15"/>
      <c r="B13" s="66"/>
      <c r="C13" s="22" t="s">
        <v>48</v>
      </c>
      <c r="D13" s="23">
        <v>4262</v>
      </c>
      <c r="E13" s="23">
        <v>4620</v>
      </c>
      <c r="F13" s="23">
        <v>4744</v>
      </c>
      <c r="G13" s="23">
        <v>4746</v>
      </c>
      <c r="H13" s="23">
        <v>4712</v>
      </c>
      <c r="I13" s="23">
        <v>4960</v>
      </c>
      <c r="J13" s="23">
        <v>5095</v>
      </c>
      <c r="K13" s="23">
        <v>5197</v>
      </c>
      <c r="L13" s="23">
        <v>5187</v>
      </c>
      <c r="M13" s="23">
        <v>4869</v>
      </c>
      <c r="N13" s="23">
        <v>4828</v>
      </c>
      <c r="O13" s="23">
        <v>4802</v>
      </c>
      <c r="P13" s="23">
        <v>4691</v>
      </c>
      <c r="Q13" s="23">
        <v>4431</v>
      </c>
      <c r="R13" s="23">
        <v>4296</v>
      </c>
      <c r="S13" s="23">
        <v>4426</v>
      </c>
      <c r="T13" s="23">
        <v>4715</v>
      </c>
      <c r="U13" s="23">
        <v>4930</v>
      </c>
      <c r="V13" s="23">
        <v>5200</v>
      </c>
      <c r="W13" s="23">
        <v>5862</v>
      </c>
      <c r="X13" s="23">
        <v>10353</v>
      </c>
      <c r="Y13" s="50">
        <v>0.55510480054090605</v>
      </c>
    </row>
    <row r="14" spans="1:25" x14ac:dyDescent="0.25">
      <c r="A14" s="15"/>
      <c r="B14" s="66"/>
      <c r="C14" s="22" t="s">
        <v>57</v>
      </c>
      <c r="D14" s="23">
        <v>80</v>
      </c>
      <c r="E14" s="23">
        <v>74</v>
      </c>
      <c r="F14" s="23">
        <v>70</v>
      </c>
      <c r="G14" s="23">
        <v>67</v>
      </c>
      <c r="H14" s="23">
        <v>55</v>
      </c>
      <c r="I14" s="23">
        <v>67</v>
      </c>
      <c r="J14" s="23">
        <v>67</v>
      </c>
      <c r="K14" s="23">
        <v>54</v>
      </c>
      <c r="L14" s="23">
        <v>49</v>
      </c>
      <c r="M14" s="23">
        <v>38</v>
      </c>
      <c r="N14" s="23">
        <v>27</v>
      </c>
      <c r="O14" s="23">
        <v>25</v>
      </c>
      <c r="P14" s="23">
        <v>41</v>
      </c>
      <c r="Q14" s="23">
        <v>40</v>
      </c>
      <c r="R14" s="23">
        <v>27</v>
      </c>
      <c r="S14" s="23">
        <v>30</v>
      </c>
      <c r="T14" s="23">
        <v>35</v>
      </c>
      <c r="U14" s="23">
        <v>46</v>
      </c>
      <c r="V14" s="23">
        <v>83</v>
      </c>
      <c r="W14" s="23">
        <v>80</v>
      </c>
      <c r="X14" s="23">
        <v>158</v>
      </c>
      <c r="Y14" s="50">
        <v>0.36075949367088606</v>
      </c>
    </row>
    <row r="15" spans="1:25" x14ac:dyDescent="0.25">
      <c r="A15" s="15"/>
      <c r="B15" s="66"/>
      <c r="C15" s="22" t="s">
        <v>49</v>
      </c>
      <c r="D15" s="23">
        <v>4212</v>
      </c>
      <c r="E15" s="23">
        <v>4131</v>
      </c>
      <c r="F15" s="23">
        <v>3971</v>
      </c>
      <c r="G15" s="23">
        <v>3963</v>
      </c>
      <c r="H15" s="23">
        <v>3954</v>
      </c>
      <c r="I15" s="23">
        <v>4083</v>
      </c>
      <c r="J15" s="23">
        <v>4192</v>
      </c>
      <c r="K15" s="23">
        <v>4149</v>
      </c>
      <c r="L15" s="23">
        <v>3881</v>
      </c>
      <c r="M15" s="23">
        <v>3799</v>
      </c>
      <c r="N15" s="23">
        <v>3689</v>
      </c>
      <c r="O15" s="23">
        <v>3623</v>
      </c>
      <c r="P15" s="23">
        <v>3383</v>
      </c>
      <c r="Q15" s="23">
        <v>3062</v>
      </c>
      <c r="R15" s="23">
        <v>2731</v>
      </c>
      <c r="S15" s="23">
        <v>2824</v>
      </c>
      <c r="T15" s="23">
        <v>2959</v>
      </c>
      <c r="U15" s="23">
        <v>3010</v>
      </c>
      <c r="V15" s="23">
        <v>3218</v>
      </c>
      <c r="W15" s="23">
        <v>3546</v>
      </c>
      <c r="X15" s="23">
        <v>4446</v>
      </c>
      <c r="Y15" s="50">
        <v>0.75933423301844349</v>
      </c>
    </row>
    <row r="16" spans="1:25" x14ac:dyDescent="0.25">
      <c r="A16" s="15"/>
      <c r="B16" s="66"/>
      <c r="C16" s="22" t="s">
        <v>50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>
        <v>29</v>
      </c>
      <c r="T16" s="23">
        <v>105</v>
      </c>
      <c r="U16" s="23">
        <v>135</v>
      </c>
      <c r="V16" s="23">
        <v>96</v>
      </c>
      <c r="W16" s="23">
        <v>49</v>
      </c>
      <c r="X16" s="23">
        <v>29</v>
      </c>
      <c r="Y16" s="50">
        <v>0.86206896551724133</v>
      </c>
    </row>
    <row r="17" spans="1:25" x14ac:dyDescent="0.25">
      <c r="A17" s="15"/>
      <c r="B17" s="71"/>
      <c r="C17" s="26" t="s">
        <v>20</v>
      </c>
      <c r="D17" s="27">
        <v>9124</v>
      </c>
      <c r="E17" s="27">
        <v>9424</v>
      </c>
      <c r="F17" s="27">
        <v>9445</v>
      </c>
      <c r="G17" s="27">
        <v>9383</v>
      </c>
      <c r="H17" s="27">
        <v>9336</v>
      </c>
      <c r="I17" s="27">
        <v>9731</v>
      </c>
      <c r="J17" s="27">
        <v>9962</v>
      </c>
      <c r="K17" s="27">
        <v>9982</v>
      </c>
      <c r="L17" s="27">
        <v>9680</v>
      </c>
      <c r="M17" s="27">
        <v>9230</v>
      </c>
      <c r="N17" s="27">
        <v>9070</v>
      </c>
      <c r="O17" s="27">
        <v>9017</v>
      </c>
      <c r="P17" s="27">
        <v>8732</v>
      </c>
      <c r="Q17" s="27">
        <v>8178</v>
      </c>
      <c r="R17" s="27">
        <v>7683</v>
      </c>
      <c r="S17" s="27">
        <v>7986</v>
      </c>
      <c r="T17" s="27">
        <v>8546</v>
      </c>
      <c r="U17" s="27">
        <v>8912</v>
      </c>
      <c r="V17" s="27">
        <v>9426</v>
      </c>
      <c r="W17" s="27">
        <v>10515</v>
      </c>
      <c r="X17" s="27">
        <f>SUM(X12:X16)</f>
        <v>17653</v>
      </c>
      <c r="Y17" s="56">
        <v>0.58607602107290546</v>
      </c>
    </row>
    <row r="18" spans="1:25" x14ac:dyDescent="0.25">
      <c r="A18" s="15"/>
      <c r="B18" s="42" t="s">
        <v>51</v>
      </c>
      <c r="C18" s="51" t="s">
        <v>20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>
        <v>8</v>
      </c>
      <c r="O18" s="49">
        <v>7</v>
      </c>
      <c r="P18" s="49">
        <v>15</v>
      </c>
      <c r="Q18" s="49">
        <v>14</v>
      </c>
      <c r="R18" s="49">
        <v>31</v>
      </c>
      <c r="S18" s="49">
        <v>68</v>
      </c>
      <c r="T18" s="49">
        <v>118</v>
      </c>
      <c r="U18" s="49">
        <v>184</v>
      </c>
      <c r="V18" s="49">
        <v>246</v>
      </c>
      <c r="W18" s="49">
        <v>258</v>
      </c>
      <c r="X18" s="49">
        <v>594</v>
      </c>
      <c r="Y18" s="52">
        <v>0.62121212121212122</v>
      </c>
    </row>
    <row r="19" spans="1:25" x14ac:dyDescent="0.25">
      <c r="A19" s="15"/>
      <c r="B19" s="67" t="s">
        <v>22</v>
      </c>
      <c r="C19" s="67"/>
      <c r="D19" s="33">
        <v>27571</v>
      </c>
      <c r="E19" s="33">
        <v>28238</v>
      </c>
      <c r="F19" s="33">
        <v>28613</v>
      </c>
      <c r="G19" s="33">
        <v>28205</v>
      </c>
      <c r="H19" s="33">
        <v>28349</v>
      </c>
      <c r="I19" s="33">
        <v>29262</v>
      </c>
      <c r="J19" s="33">
        <v>30293</v>
      </c>
      <c r="K19" s="33">
        <v>30812</v>
      </c>
      <c r="L19" s="33">
        <v>30547</v>
      </c>
      <c r="M19" s="33">
        <v>29441</v>
      </c>
      <c r="N19" s="33">
        <v>29319</v>
      </c>
      <c r="O19" s="33">
        <v>29543</v>
      </c>
      <c r="P19" s="33">
        <v>29435</v>
      </c>
      <c r="Q19" s="33">
        <v>28286</v>
      </c>
      <c r="R19" s="33">
        <v>26670</v>
      </c>
      <c r="S19" s="33">
        <v>26800</v>
      </c>
      <c r="T19" s="33">
        <v>28075</v>
      </c>
      <c r="U19" s="33">
        <v>29893</v>
      </c>
      <c r="V19" s="33">
        <v>31743</v>
      </c>
      <c r="W19" s="33">
        <v>33813</v>
      </c>
      <c r="X19" s="33">
        <f>X18+X17+X11</f>
        <v>42899</v>
      </c>
      <c r="Y19" s="53">
        <v>0.32993776078696474</v>
      </c>
    </row>
    <row r="20" spans="1:25" x14ac:dyDescent="0.25">
      <c r="A20" s="15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5" x14ac:dyDescent="0.25">
      <c r="B21" s="35" t="s">
        <v>25</v>
      </c>
      <c r="Y21" s="37" t="s">
        <v>35</v>
      </c>
    </row>
    <row r="22" spans="1:25" x14ac:dyDescent="0.25">
      <c r="B22" s="38" t="s">
        <v>62</v>
      </c>
    </row>
    <row r="24" spans="1:25" x14ac:dyDescent="0.25"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5">
    <mergeCell ref="B19:C19"/>
    <mergeCell ref="A1:W1"/>
    <mergeCell ref="A2:W2"/>
    <mergeCell ref="B5:B11"/>
    <mergeCell ref="B12:B17"/>
  </mergeCells>
  <hyperlinks>
    <hyperlink ref="Y21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C36" sqref="C3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x14ac:dyDescent="0.25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72" t="s">
        <v>18</v>
      </c>
      <c r="C5" s="41" t="s">
        <v>39</v>
      </c>
      <c r="D5" s="20">
        <v>352</v>
      </c>
      <c r="E5" s="20">
        <v>361</v>
      </c>
      <c r="F5" s="20">
        <v>360</v>
      </c>
      <c r="G5" s="20">
        <v>350</v>
      </c>
      <c r="H5" s="20">
        <v>383</v>
      </c>
      <c r="I5" s="20">
        <v>397</v>
      </c>
      <c r="J5" s="20">
        <v>415</v>
      </c>
      <c r="K5" s="20">
        <v>431</v>
      </c>
      <c r="L5" s="20">
        <v>473</v>
      </c>
      <c r="M5" s="20">
        <v>498</v>
      </c>
      <c r="N5" s="20">
        <v>482</v>
      </c>
      <c r="O5" s="20">
        <v>471</v>
      </c>
      <c r="P5" s="20">
        <v>516</v>
      </c>
      <c r="Q5" s="20">
        <v>531</v>
      </c>
      <c r="R5" s="20">
        <v>525</v>
      </c>
      <c r="S5" s="20">
        <v>535</v>
      </c>
      <c r="T5" s="20">
        <v>518</v>
      </c>
      <c r="U5" s="20">
        <v>575</v>
      </c>
      <c r="V5" s="20">
        <v>627</v>
      </c>
      <c r="W5" s="20">
        <v>624</v>
      </c>
      <c r="X5" s="20">
        <v>684</v>
      </c>
      <c r="Y5" s="21">
        <v>0.11549707602339181</v>
      </c>
    </row>
    <row r="6" spans="1:25" x14ac:dyDescent="0.25">
      <c r="A6" s="15"/>
      <c r="B6" s="66"/>
      <c r="C6" s="42" t="s">
        <v>42</v>
      </c>
      <c r="D6" s="23">
        <v>1152</v>
      </c>
      <c r="E6" s="23">
        <v>1285</v>
      </c>
      <c r="F6" s="23">
        <v>1792</v>
      </c>
      <c r="G6" s="23">
        <v>1804</v>
      </c>
      <c r="H6" s="23">
        <v>1918</v>
      </c>
      <c r="I6" s="23">
        <v>2112</v>
      </c>
      <c r="J6" s="23">
        <v>2196</v>
      </c>
      <c r="K6" s="23">
        <v>2392</v>
      </c>
      <c r="L6" s="23">
        <v>2456</v>
      </c>
      <c r="M6" s="23">
        <v>2213</v>
      </c>
      <c r="N6" s="23">
        <v>2167</v>
      </c>
      <c r="O6" s="23">
        <v>2164</v>
      </c>
      <c r="P6" s="23">
        <v>2126</v>
      </c>
      <c r="Q6" s="23">
        <v>1924</v>
      </c>
      <c r="R6" s="23">
        <v>1755</v>
      </c>
      <c r="S6" s="23">
        <v>1759</v>
      </c>
      <c r="T6" s="23">
        <v>1797</v>
      </c>
      <c r="U6" s="23">
        <v>1926</v>
      </c>
      <c r="V6" s="23">
        <v>2045</v>
      </c>
      <c r="W6" s="23">
        <v>2090</v>
      </c>
      <c r="X6" s="23">
        <v>1733</v>
      </c>
      <c r="Y6" s="24">
        <v>0.12002308136180034</v>
      </c>
    </row>
    <row r="7" spans="1:25" x14ac:dyDescent="0.25">
      <c r="A7" s="15"/>
      <c r="B7" s="66"/>
      <c r="C7" s="32" t="s">
        <v>43</v>
      </c>
      <c r="D7" s="23">
        <v>320</v>
      </c>
      <c r="E7" s="23">
        <v>321</v>
      </c>
      <c r="F7" s="23">
        <v>325</v>
      </c>
      <c r="G7" s="23">
        <v>353</v>
      </c>
      <c r="H7" s="23">
        <v>379</v>
      </c>
      <c r="I7" s="23">
        <v>381</v>
      </c>
      <c r="J7" s="23">
        <v>420</v>
      </c>
      <c r="K7" s="23">
        <v>434</v>
      </c>
      <c r="L7" s="23">
        <v>383</v>
      </c>
      <c r="M7" s="23">
        <v>400</v>
      </c>
      <c r="N7" s="23">
        <v>491</v>
      </c>
      <c r="O7" s="23">
        <v>613</v>
      </c>
      <c r="P7" s="23">
        <v>712</v>
      </c>
      <c r="Q7" s="23">
        <v>776</v>
      </c>
      <c r="R7" s="23">
        <v>772</v>
      </c>
      <c r="S7" s="23">
        <v>723</v>
      </c>
      <c r="T7" s="23">
        <v>754</v>
      </c>
      <c r="U7" s="23">
        <v>772</v>
      </c>
      <c r="V7" s="23">
        <v>836</v>
      </c>
      <c r="W7" s="23">
        <v>850</v>
      </c>
      <c r="X7" s="23">
        <v>1169</v>
      </c>
      <c r="Y7" s="24">
        <v>0.2352437981180496</v>
      </c>
    </row>
    <row r="8" spans="1:25" x14ac:dyDescent="0.25">
      <c r="A8" s="15"/>
      <c r="B8" s="66"/>
      <c r="C8" s="42" t="s">
        <v>40</v>
      </c>
      <c r="D8" s="23">
        <v>2361</v>
      </c>
      <c r="E8" s="23">
        <v>2470</v>
      </c>
      <c r="F8" s="23">
        <v>2391</v>
      </c>
      <c r="G8" s="23">
        <v>2265</v>
      </c>
      <c r="H8" s="23">
        <v>2062</v>
      </c>
      <c r="I8" s="23">
        <v>2003</v>
      </c>
      <c r="J8" s="23">
        <v>2041</v>
      </c>
      <c r="K8" s="23">
        <v>2016</v>
      </c>
      <c r="L8" s="23">
        <v>2092</v>
      </c>
      <c r="M8" s="23">
        <v>1696</v>
      </c>
      <c r="N8" s="23">
        <v>1542</v>
      </c>
      <c r="O8" s="23">
        <v>1546</v>
      </c>
      <c r="P8" s="23">
        <v>1510</v>
      </c>
      <c r="Q8" s="23">
        <v>1440</v>
      </c>
      <c r="R8" s="23">
        <v>1423</v>
      </c>
      <c r="S8" s="23">
        <v>1523</v>
      </c>
      <c r="T8" s="23">
        <v>1613</v>
      </c>
      <c r="U8" s="23">
        <v>1715</v>
      </c>
      <c r="V8" s="23">
        <v>1909</v>
      </c>
      <c r="W8" s="23">
        <v>1988</v>
      </c>
      <c r="X8" s="23">
        <v>2138</v>
      </c>
      <c r="Y8" s="24">
        <v>5.0514499532273154E-2</v>
      </c>
    </row>
    <row r="9" spans="1:25" x14ac:dyDescent="0.25">
      <c r="A9" s="15"/>
      <c r="B9" s="66"/>
      <c r="C9" s="42" t="s">
        <v>19</v>
      </c>
      <c r="D9" s="23">
        <v>1406</v>
      </c>
      <c r="E9" s="23">
        <v>1369</v>
      </c>
      <c r="F9" s="23">
        <v>1421</v>
      </c>
      <c r="G9" s="23">
        <v>1326</v>
      </c>
      <c r="H9" s="23">
        <v>1334</v>
      </c>
      <c r="I9" s="23">
        <v>1396</v>
      </c>
      <c r="J9" s="23">
        <v>1454</v>
      </c>
      <c r="K9" s="23">
        <v>1475</v>
      </c>
      <c r="L9" s="23">
        <v>1462</v>
      </c>
      <c r="M9" s="23">
        <v>1500</v>
      </c>
      <c r="N9" s="23">
        <v>1591</v>
      </c>
      <c r="O9" s="23">
        <v>1731</v>
      </c>
      <c r="P9" s="23">
        <v>1749</v>
      </c>
      <c r="Q9" s="23">
        <v>1714</v>
      </c>
      <c r="R9" s="23">
        <v>1619</v>
      </c>
      <c r="S9" s="23">
        <v>1590</v>
      </c>
      <c r="T9" s="23">
        <v>1706</v>
      </c>
      <c r="U9" s="23">
        <v>1796</v>
      </c>
      <c r="V9" s="23">
        <v>1771</v>
      </c>
      <c r="W9" s="23">
        <v>1725</v>
      </c>
      <c r="X9" s="23">
        <v>1613</v>
      </c>
      <c r="Y9" s="24">
        <v>0.21822690638561687</v>
      </c>
    </row>
    <row r="10" spans="1:25" x14ac:dyDescent="0.25">
      <c r="A10" s="15"/>
      <c r="B10" s="71"/>
      <c r="C10" s="43" t="s">
        <v>20</v>
      </c>
      <c r="D10" s="27">
        <v>5591</v>
      </c>
      <c r="E10" s="27">
        <v>5806</v>
      </c>
      <c r="F10" s="27">
        <v>6289</v>
      </c>
      <c r="G10" s="27">
        <v>6098</v>
      </c>
      <c r="H10" s="27">
        <v>6076</v>
      </c>
      <c r="I10" s="27">
        <v>6289</v>
      </c>
      <c r="J10" s="27">
        <v>6526</v>
      </c>
      <c r="K10" s="27">
        <v>6748</v>
      </c>
      <c r="L10" s="27">
        <v>6866</v>
      </c>
      <c r="M10" s="27">
        <v>6307</v>
      </c>
      <c r="N10" s="27">
        <v>6273</v>
      </c>
      <c r="O10" s="27">
        <v>6525</v>
      </c>
      <c r="P10" s="27">
        <v>6613</v>
      </c>
      <c r="Q10" s="27">
        <v>6385</v>
      </c>
      <c r="R10" s="27">
        <v>6094</v>
      </c>
      <c r="S10" s="27">
        <v>6130</v>
      </c>
      <c r="T10" s="27">
        <v>6388</v>
      </c>
      <c r="U10" s="27">
        <v>6784</v>
      </c>
      <c r="V10" s="27">
        <v>7188</v>
      </c>
      <c r="W10" s="27">
        <v>7277</v>
      </c>
      <c r="X10" s="27">
        <f>SUM(X5:X9)</f>
        <v>7337</v>
      </c>
      <c r="Y10" s="28">
        <v>0.13929398936895188</v>
      </c>
    </row>
    <row r="11" spans="1:25" x14ac:dyDescent="0.25">
      <c r="A11" s="15"/>
      <c r="B11" s="70" t="s">
        <v>21</v>
      </c>
      <c r="C11" s="29" t="s">
        <v>55</v>
      </c>
      <c r="D11" s="44">
        <v>1880</v>
      </c>
      <c r="E11" s="44">
        <v>1961</v>
      </c>
      <c r="F11" s="44">
        <v>1993</v>
      </c>
      <c r="G11" s="44">
        <v>1982</v>
      </c>
      <c r="H11" s="44">
        <v>1958</v>
      </c>
      <c r="I11" s="44">
        <v>2048</v>
      </c>
      <c r="J11" s="44">
        <v>2142</v>
      </c>
      <c r="K11" s="44">
        <v>2217</v>
      </c>
      <c r="L11" s="44">
        <v>2205</v>
      </c>
      <c r="M11" s="44">
        <v>2081</v>
      </c>
      <c r="N11" s="44">
        <v>2082</v>
      </c>
      <c r="O11" s="44">
        <v>2167</v>
      </c>
      <c r="P11" s="44">
        <v>2192</v>
      </c>
      <c r="Q11" s="44">
        <v>2124</v>
      </c>
      <c r="R11" s="44">
        <v>2084</v>
      </c>
      <c r="S11" s="44">
        <v>2223</v>
      </c>
      <c r="T11" s="44">
        <v>2297</v>
      </c>
      <c r="U11" s="44">
        <v>2350</v>
      </c>
      <c r="V11" s="44">
        <v>2408</v>
      </c>
      <c r="W11" s="44">
        <v>2980</v>
      </c>
      <c r="X11" s="44">
        <v>6354</v>
      </c>
      <c r="Y11" s="31">
        <v>0.51652502360717656</v>
      </c>
    </row>
    <row r="12" spans="1:25" ht="25.5" x14ac:dyDescent="0.25">
      <c r="A12" s="15"/>
      <c r="B12" s="66"/>
      <c r="C12" s="32" t="s">
        <v>41</v>
      </c>
      <c r="D12" s="25">
        <v>1284</v>
      </c>
      <c r="E12" s="25">
        <v>1240</v>
      </c>
      <c r="F12" s="25">
        <v>1189</v>
      </c>
      <c r="G12" s="25">
        <v>1160</v>
      </c>
      <c r="H12" s="25">
        <v>1147</v>
      </c>
      <c r="I12" s="25">
        <v>1209</v>
      </c>
      <c r="J12" s="25">
        <v>1237</v>
      </c>
      <c r="K12" s="25">
        <v>1271</v>
      </c>
      <c r="L12" s="25">
        <v>1154</v>
      </c>
      <c r="M12" s="25">
        <v>1219</v>
      </c>
      <c r="N12" s="25">
        <v>1239</v>
      </c>
      <c r="O12" s="25">
        <v>1199</v>
      </c>
      <c r="P12" s="25">
        <v>1115</v>
      </c>
      <c r="Q12" s="25">
        <v>1043</v>
      </c>
      <c r="R12" s="25">
        <v>906</v>
      </c>
      <c r="S12" s="25">
        <v>960</v>
      </c>
      <c r="T12" s="25">
        <v>1062</v>
      </c>
      <c r="U12" s="25">
        <v>1108</v>
      </c>
      <c r="V12" s="25">
        <v>1163</v>
      </c>
      <c r="W12" s="25">
        <v>1212</v>
      </c>
      <c r="X12" s="25">
        <v>1705</v>
      </c>
      <c r="Y12" s="24">
        <v>0.75249266862170083</v>
      </c>
    </row>
    <row r="13" spans="1:25" x14ac:dyDescent="0.25">
      <c r="A13" s="15"/>
      <c r="B13" s="71"/>
      <c r="C13" s="26" t="s">
        <v>20</v>
      </c>
      <c r="D13" s="27">
        <f t="shared" ref="D13:W13" si="0">SUM(D11:D12)</f>
        <v>3164</v>
      </c>
      <c r="E13" s="27">
        <f t="shared" si="0"/>
        <v>3201</v>
      </c>
      <c r="F13" s="27">
        <f t="shared" si="0"/>
        <v>3182</v>
      </c>
      <c r="G13" s="27">
        <f t="shared" si="0"/>
        <v>3142</v>
      </c>
      <c r="H13" s="27">
        <f t="shared" si="0"/>
        <v>3105</v>
      </c>
      <c r="I13" s="27">
        <f t="shared" si="0"/>
        <v>3257</v>
      </c>
      <c r="J13" s="27">
        <f t="shared" si="0"/>
        <v>3379</v>
      </c>
      <c r="K13" s="27">
        <f t="shared" si="0"/>
        <v>3488</v>
      </c>
      <c r="L13" s="27">
        <f t="shared" si="0"/>
        <v>3359</v>
      </c>
      <c r="M13" s="27">
        <f t="shared" si="0"/>
        <v>3300</v>
      </c>
      <c r="N13" s="27">
        <f t="shared" si="0"/>
        <v>3321</v>
      </c>
      <c r="O13" s="27">
        <f t="shared" si="0"/>
        <v>3366</v>
      </c>
      <c r="P13" s="27">
        <f t="shared" si="0"/>
        <v>3307</v>
      </c>
      <c r="Q13" s="27">
        <f t="shared" si="0"/>
        <v>3167</v>
      </c>
      <c r="R13" s="27">
        <f t="shared" si="0"/>
        <v>2990</v>
      </c>
      <c r="S13" s="27">
        <f t="shared" si="0"/>
        <v>3183</v>
      </c>
      <c r="T13" s="27">
        <f t="shared" si="0"/>
        <v>3359</v>
      </c>
      <c r="U13" s="27">
        <f t="shared" si="0"/>
        <v>3458</v>
      </c>
      <c r="V13" s="27">
        <f t="shared" si="0"/>
        <v>3571</v>
      </c>
      <c r="W13" s="27">
        <f t="shared" si="0"/>
        <v>4192</v>
      </c>
      <c r="X13" s="27">
        <f>SUM(X11:X12)</f>
        <v>8059</v>
      </c>
      <c r="Y13" s="28">
        <v>0.56644745005583819</v>
      </c>
    </row>
    <row r="14" spans="1:25" x14ac:dyDescent="0.25">
      <c r="A14" s="15"/>
      <c r="B14" s="67" t="s">
        <v>54</v>
      </c>
      <c r="C14" s="67"/>
      <c r="D14" s="33">
        <f t="shared" ref="D14:W14" si="1">D13+D10</f>
        <v>8755</v>
      </c>
      <c r="E14" s="33">
        <f t="shared" si="1"/>
        <v>9007</v>
      </c>
      <c r="F14" s="33">
        <f t="shared" si="1"/>
        <v>9471</v>
      </c>
      <c r="G14" s="33">
        <f t="shared" si="1"/>
        <v>9240</v>
      </c>
      <c r="H14" s="33">
        <f t="shared" si="1"/>
        <v>9181</v>
      </c>
      <c r="I14" s="33">
        <f t="shared" si="1"/>
        <v>9546</v>
      </c>
      <c r="J14" s="33">
        <f t="shared" si="1"/>
        <v>9905</v>
      </c>
      <c r="K14" s="33">
        <f t="shared" si="1"/>
        <v>10236</v>
      </c>
      <c r="L14" s="33">
        <f t="shared" si="1"/>
        <v>10225</v>
      </c>
      <c r="M14" s="33">
        <f t="shared" si="1"/>
        <v>9607</v>
      </c>
      <c r="N14" s="33">
        <f t="shared" si="1"/>
        <v>9594</v>
      </c>
      <c r="O14" s="33">
        <f t="shared" si="1"/>
        <v>9891</v>
      </c>
      <c r="P14" s="33">
        <f t="shared" si="1"/>
        <v>9920</v>
      </c>
      <c r="Q14" s="33">
        <f t="shared" si="1"/>
        <v>9552</v>
      </c>
      <c r="R14" s="33">
        <f t="shared" si="1"/>
        <v>9084</v>
      </c>
      <c r="S14" s="33">
        <f t="shared" si="1"/>
        <v>9313</v>
      </c>
      <c r="T14" s="33">
        <f t="shared" si="1"/>
        <v>9747</v>
      </c>
      <c r="U14" s="33">
        <f t="shared" si="1"/>
        <v>10242</v>
      </c>
      <c r="V14" s="33">
        <f t="shared" si="1"/>
        <v>10759</v>
      </c>
      <c r="W14" s="33">
        <f t="shared" si="1"/>
        <v>11469</v>
      </c>
      <c r="X14" s="33">
        <f>X13+X10</f>
        <v>15396</v>
      </c>
      <c r="Y14" s="34">
        <v>0.36288646401662772</v>
      </c>
    </row>
    <row r="16" spans="1:25" x14ac:dyDescent="0.25">
      <c r="B16" s="35" t="s">
        <v>25</v>
      </c>
      <c r="Y16" s="37" t="s">
        <v>35</v>
      </c>
    </row>
    <row r="17" spans="2:25" x14ac:dyDescent="0.25">
      <c r="B17" s="38" t="s">
        <v>62</v>
      </c>
    </row>
    <row r="18" spans="2:25" x14ac:dyDescent="0.25"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45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4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16" sqref="Y16"/>
    </sheetView>
  </sheetViews>
  <sheetFormatPr baseColWidth="10" defaultRowHeight="15" x14ac:dyDescent="0.25"/>
  <cols>
    <col min="1" max="1" width="4.42578125" style="46" customWidth="1"/>
    <col min="2" max="2" width="18.7109375" style="46" bestFit="1" customWidth="1"/>
    <col min="3" max="3" width="51.7109375" style="46" customWidth="1"/>
    <col min="4" max="24" width="7.7109375" style="46" customWidth="1"/>
    <col min="25" max="25" width="12.5703125" style="46" customWidth="1"/>
    <col min="26" max="16384" width="11.42578125" style="46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x14ac:dyDescent="0.25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72" t="s">
        <v>18</v>
      </c>
      <c r="C5" s="41" t="s">
        <v>39</v>
      </c>
      <c r="D5" s="20">
        <v>811</v>
      </c>
      <c r="E5" s="20">
        <v>841</v>
      </c>
      <c r="F5" s="20">
        <v>920</v>
      </c>
      <c r="G5" s="20">
        <v>907</v>
      </c>
      <c r="H5" s="20">
        <v>941</v>
      </c>
      <c r="I5" s="20">
        <v>957</v>
      </c>
      <c r="J5" s="20">
        <v>968</v>
      </c>
      <c r="K5" s="20">
        <v>1011</v>
      </c>
      <c r="L5" s="20">
        <v>952</v>
      </c>
      <c r="M5" s="20">
        <v>914</v>
      </c>
      <c r="N5" s="20">
        <v>936</v>
      </c>
      <c r="O5" s="20">
        <v>1003</v>
      </c>
      <c r="P5" s="20">
        <v>1108</v>
      </c>
      <c r="Q5" s="20">
        <v>1092</v>
      </c>
      <c r="R5" s="20">
        <v>1065</v>
      </c>
      <c r="S5" s="20">
        <v>1028</v>
      </c>
      <c r="T5" s="20">
        <v>1106</v>
      </c>
      <c r="U5" s="20">
        <v>1131</v>
      </c>
      <c r="V5" s="20">
        <v>1200</v>
      </c>
      <c r="W5" s="20">
        <v>1333</v>
      </c>
      <c r="X5" s="20">
        <v>1501</v>
      </c>
      <c r="Y5" s="21">
        <v>0.22318454363757495</v>
      </c>
    </row>
    <row r="6" spans="1:25" x14ac:dyDescent="0.25">
      <c r="A6" s="15"/>
      <c r="B6" s="66"/>
      <c r="C6" s="42" t="s">
        <v>42</v>
      </c>
      <c r="D6" s="23">
        <v>1709</v>
      </c>
      <c r="E6" s="23">
        <v>1711</v>
      </c>
      <c r="F6" s="23">
        <v>1690</v>
      </c>
      <c r="G6" s="23">
        <v>1738</v>
      </c>
      <c r="H6" s="23">
        <v>1783</v>
      </c>
      <c r="I6" s="23">
        <v>1852</v>
      </c>
      <c r="J6" s="23">
        <v>2017</v>
      </c>
      <c r="K6" s="23">
        <v>2102</v>
      </c>
      <c r="L6" s="23">
        <v>1890</v>
      </c>
      <c r="M6" s="23">
        <v>1774</v>
      </c>
      <c r="N6" s="23">
        <v>1745</v>
      </c>
      <c r="O6" s="23">
        <v>1686</v>
      </c>
      <c r="P6" s="23">
        <v>1697</v>
      </c>
      <c r="Q6" s="23">
        <v>1615</v>
      </c>
      <c r="R6" s="23">
        <v>1464</v>
      </c>
      <c r="S6" s="23">
        <v>1325</v>
      </c>
      <c r="T6" s="23">
        <v>1319</v>
      </c>
      <c r="U6" s="23">
        <v>1406</v>
      </c>
      <c r="V6" s="23">
        <v>1448</v>
      </c>
      <c r="W6" s="23">
        <v>1604</v>
      </c>
      <c r="X6" s="23">
        <v>1774</v>
      </c>
      <c r="Y6" s="24">
        <v>6.3134160090191654E-2</v>
      </c>
    </row>
    <row r="7" spans="1:25" x14ac:dyDescent="0.25">
      <c r="A7" s="15"/>
      <c r="B7" s="66"/>
      <c r="C7" s="32" t="s">
        <v>43</v>
      </c>
      <c r="D7" s="25">
        <v>75</v>
      </c>
      <c r="E7" s="25">
        <v>93</v>
      </c>
      <c r="F7" s="25">
        <v>100</v>
      </c>
      <c r="G7" s="25">
        <v>97</v>
      </c>
      <c r="H7" s="25">
        <v>116</v>
      </c>
      <c r="I7" s="25">
        <v>121</v>
      </c>
      <c r="J7" s="25">
        <v>112</v>
      </c>
      <c r="K7" s="25">
        <v>120</v>
      </c>
      <c r="L7" s="25">
        <v>197</v>
      </c>
      <c r="M7" s="25">
        <v>199</v>
      </c>
      <c r="N7" s="25">
        <v>182</v>
      </c>
      <c r="O7" s="25">
        <v>191</v>
      </c>
      <c r="P7" s="25">
        <v>262</v>
      </c>
      <c r="Q7" s="25">
        <v>272</v>
      </c>
      <c r="R7" s="25">
        <v>247</v>
      </c>
      <c r="S7" s="25">
        <v>220</v>
      </c>
      <c r="T7" s="25">
        <v>239</v>
      </c>
      <c r="U7" s="25">
        <v>224</v>
      </c>
      <c r="V7" s="25">
        <v>242</v>
      </c>
      <c r="W7" s="25">
        <v>280</v>
      </c>
      <c r="X7" s="25">
        <v>297</v>
      </c>
      <c r="Y7" s="24">
        <v>0.49831649831649832</v>
      </c>
    </row>
    <row r="8" spans="1:25" x14ac:dyDescent="0.25">
      <c r="A8" s="15"/>
      <c r="B8" s="66"/>
      <c r="C8" s="42" t="s">
        <v>40</v>
      </c>
      <c r="D8" s="23">
        <v>1271</v>
      </c>
      <c r="E8" s="23">
        <v>1278</v>
      </c>
      <c r="F8" s="23">
        <v>1295</v>
      </c>
      <c r="G8" s="23">
        <v>1251</v>
      </c>
      <c r="H8" s="23">
        <v>1226</v>
      </c>
      <c r="I8" s="23">
        <v>1184</v>
      </c>
      <c r="J8" s="23">
        <v>1222</v>
      </c>
      <c r="K8" s="23">
        <v>1261</v>
      </c>
      <c r="L8" s="23">
        <v>1233</v>
      </c>
      <c r="M8" s="23">
        <v>1179</v>
      </c>
      <c r="N8" s="23">
        <v>1135</v>
      </c>
      <c r="O8" s="23">
        <v>1130</v>
      </c>
      <c r="P8" s="23">
        <v>1117</v>
      </c>
      <c r="Q8" s="23">
        <v>1133</v>
      </c>
      <c r="R8" s="23">
        <v>1086</v>
      </c>
      <c r="S8" s="23">
        <v>1078</v>
      </c>
      <c r="T8" s="23">
        <v>1100</v>
      </c>
      <c r="U8" s="23">
        <v>1278</v>
      </c>
      <c r="V8" s="23">
        <v>1418</v>
      </c>
      <c r="W8" s="23">
        <v>1602</v>
      </c>
      <c r="X8" s="23">
        <v>1698</v>
      </c>
      <c r="Y8" s="24">
        <v>2.8857479387514724E-2</v>
      </c>
    </row>
    <row r="9" spans="1:25" x14ac:dyDescent="0.25">
      <c r="A9" s="15"/>
      <c r="B9" s="66"/>
      <c r="C9" s="42" t="s">
        <v>19</v>
      </c>
      <c r="D9" s="23">
        <v>1305</v>
      </c>
      <c r="E9" s="23">
        <v>1262</v>
      </c>
      <c r="F9" s="23">
        <v>1215</v>
      </c>
      <c r="G9" s="23">
        <v>1116</v>
      </c>
      <c r="H9" s="23">
        <v>1087</v>
      </c>
      <c r="I9" s="23">
        <v>1091</v>
      </c>
      <c r="J9" s="23">
        <v>1167</v>
      </c>
      <c r="K9" s="23">
        <v>1124</v>
      </c>
      <c r="L9" s="23">
        <v>1133</v>
      </c>
      <c r="M9" s="23">
        <v>1177</v>
      </c>
      <c r="N9" s="23">
        <v>1241</v>
      </c>
      <c r="O9" s="23">
        <v>1297</v>
      </c>
      <c r="P9" s="23">
        <v>1339</v>
      </c>
      <c r="Q9" s="23">
        <v>1367</v>
      </c>
      <c r="R9" s="23">
        <v>1344</v>
      </c>
      <c r="S9" s="23">
        <v>1397</v>
      </c>
      <c r="T9" s="23">
        <v>1462</v>
      </c>
      <c r="U9" s="23">
        <v>1481</v>
      </c>
      <c r="V9" s="23">
        <v>1500</v>
      </c>
      <c r="W9" s="23">
        <v>1486</v>
      </c>
      <c r="X9" s="23">
        <v>1659</v>
      </c>
      <c r="Y9" s="24">
        <v>0.22242314647377939</v>
      </c>
    </row>
    <row r="10" spans="1:25" x14ac:dyDescent="0.25">
      <c r="A10" s="15"/>
      <c r="B10" s="71"/>
      <c r="C10" s="43" t="s">
        <v>20</v>
      </c>
      <c r="D10" s="27">
        <v>5171</v>
      </c>
      <c r="E10" s="27">
        <v>5185</v>
      </c>
      <c r="F10" s="27">
        <v>5220</v>
      </c>
      <c r="G10" s="27">
        <v>5109</v>
      </c>
      <c r="H10" s="27">
        <v>5153</v>
      </c>
      <c r="I10" s="27">
        <v>5205</v>
      </c>
      <c r="J10" s="27">
        <v>5486</v>
      </c>
      <c r="K10" s="27">
        <v>5618</v>
      </c>
      <c r="L10" s="27">
        <v>5405</v>
      </c>
      <c r="M10" s="27">
        <v>5243</v>
      </c>
      <c r="N10" s="27">
        <v>5239</v>
      </c>
      <c r="O10" s="27">
        <v>5307</v>
      </c>
      <c r="P10" s="27">
        <v>5523</v>
      </c>
      <c r="Q10" s="27">
        <v>5479</v>
      </c>
      <c r="R10" s="27">
        <v>5206</v>
      </c>
      <c r="S10" s="27">
        <v>5048</v>
      </c>
      <c r="T10" s="27">
        <v>5226</v>
      </c>
      <c r="U10" s="27">
        <v>5520</v>
      </c>
      <c r="V10" s="27">
        <v>5808</v>
      </c>
      <c r="W10" s="27">
        <v>6305</v>
      </c>
      <c r="X10" s="27">
        <f>SUM(X5:X9)</f>
        <v>6929</v>
      </c>
      <c r="Y10" s="28">
        <v>0.14619714244479723</v>
      </c>
    </row>
    <row r="11" spans="1:25" x14ac:dyDescent="0.25">
      <c r="A11" s="15"/>
      <c r="B11" s="70" t="s">
        <v>21</v>
      </c>
      <c r="C11" s="29" t="s">
        <v>55</v>
      </c>
      <c r="D11" s="30">
        <v>1342</v>
      </c>
      <c r="E11" s="30">
        <v>1407</v>
      </c>
      <c r="F11" s="30">
        <v>1423</v>
      </c>
      <c r="G11" s="30">
        <v>1406</v>
      </c>
      <c r="H11" s="30">
        <v>1409</v>
      </c>
      <c r="I11" s="30">
        <v>1463</v>
      </c>
      <c r="J11" s="30">
        <v>1460</v>
      </c>
      <c r="K11" s="30">
        <v>1452</v>
      </c>
      <c r="L11" s="30">
        <v>1415</v>
      </c>
      <c r="M11" s="30">
        <v>1312</v>
      </c>
      <c r="N11" s="30">
        <v>1270</v>
      </c>
      <c r="O11" s="30">
        <v>1218</v>
      </c>
      <c r="P11" s="30">
        <v>1155</v>
      </c>
      <c r="Q11" s="30">
        <v>1100</v>
      </c>
      <c r="R11" s="30">
        <v>1070</v>
      </c>
      <c r="S11" s="30">
        <v>1091</v>
      </c>
      <c r="T11" s="30">
        <v>1179</v>
      </c>
      <c r="U11" s="30">
        <v>1185</v>
      </c>
      <c r="V11" s="30">
        <v>1403</v>
      </c>
      <c r="W11" s="30">
        <v>1456</v>
      </c>
      <c r="X11" s="30">
        <v>3032</v>
      </c>
      <c r="Y11" s="31">
        <v>0.54122691292875991</v>
      </c>
    </row>
    <row r="12" spans="1:25" ht="25.5" x14ac:dyDescent="0.25">
      <c r="A12" s="15"/>
      <c r="B12" s="66"/>
      <c r="C12" s="32" t="s">
        <v>41</v>
      </c>
      <c r="D12" s="25">
        <v>1143</v>
      </c>
      <c r="E12" s="25">
        <v>1180</v>
      </c>
      <c r="F12" s="25">
        <v>1130</v>
      </c>
      <c r="G12" s="25">
        <v>1147</v>
      </c>
      <c r="H12" s="25">
        <v>1150</v>
      </c>
      <c r="I12" s="25">
        <v>1206</v>
      </c>
      <c r="J12" s="25">
        <v>1201</v>
      </c>
      <c r="K12" s="25">
        <v>1180</v>
      </c>
      <c r="L12" s="25">
        <v>1078</v>
      </c>
      <c r="M12" s="25">
        <v>997</v>
      </c>
      <c r="N12" s="25">
        <v>966</v>
      </c>
      <c r="O12" s="25">
        <v>1022</v>
      </c>
      <c r="P12" s="25">
        <v>952</v>
      </c>
      <c r="Q12" s="25">
        <v>823</v>
      </c>
      <c r="R12" s="25">
        <v>760</v>
      </c>
      <c r="S12" s="25">
        <v>774</v>
      </c>
      <c r="T12" s="25">
        <v>772</v>
      </c>
      <c r="U12" s="25">
        <v>767</v>
      </c>
      <c r="V12" s="25">
        <v>907</v>
      </c>
      <c r="W12" s="25">
        <v>944</v>
      </c>
      <c r="X12" s="25">
        <v>1134</v>
      </c>
      <c r="Y12" s="24">
        <v>0.73015873015873012</v>
      </c>
    </row>
    <row r="13" spans="1:25" x14ac:dyDescent="0.25">
      <c r="A13" s="15"/>
      <c r="B13" s="71"/>
      <c r="C13" s="43" t="s">
        <v>20</v>
      </c>
      <c r="D13" s="27">
        <f t="shared" ref="D13:W13" si="0">SUM(D11:D12)</f>
        <v>2485</v>
      </c>
      <c r="E13" s="27">
        <f t="shared" si="0"/>
        <v>2587</v>
      </c>
      <c r="F13" s="27">
        <f t="shared" si="0"/>
        <v>2553</v>
      </c>
      <c r="G13" s="27">
        <f t="shared" si="0"/>
        <v>2553</v>
      </c>
      <c r="H13" s="27">
        <f t="shared" si="0"/>
        <v>2559</v>
      </c>
      <c r="I13" s="27">
        <f t="shared" si="0"/>
        <v>2669</v>
      </c>
      <c r="J13" s="27">
        <f t="shared" si="0"/>
        <v>2661</v>
      </c>
      <c r="K13" s="27">
        <f t="shared" si="0"/>
        <v>2632</v>
      </c>
      <c r="L13" s="27">
        <f t="shared" si="0"/>
        <v>2493</v>
      </c>
      <c r="M13" s="27">
        <f t="shared" si="0"/>
        <v>2309</v>
      </c>
      <c r="N13" s="27">
        <f t="shared" si="0"/>
        <v>2236</v>
      </c>
      <c r="O13" s="27">
        <f t="shared" si="0"/>
        <v>2240</v>
      </c>
      <c r="P13" s="27">
        <f t="shared" si="0"/>
        <v>2107</v>
      </c>
      <c r="Q13" s="27">
        <f t="shared" si="0"/>
        <v>1923</v>
      </c>
      <c r="R13" s="27">
        <f t="shared" si="0"/>
        <v>1830</v>
      </c>
      <c r="S13" s="27">
        <f t="shared" si="0"/>
        <v>1865</v>
      </c>
      <c r="T13" s="27">
        <f t="shared" si="0"/>
        <v>1951</v>
      </c>
      <c r="U13" s="27">
        <f t="shared" si="0"/>
        <v>1952</v>
      </c>
      <c r="V13" s="27">
        <f t="shared" si="0"/>
        <v>2310</v>
      </c>
      <c r="W13" s="27">
        <f t="shared" si="0"/>
        <v>2400</v>
      </c>
      <c r="X13" s="27">
        <f>SUM(X11:X12)</f>
        <v>4166</v>
      </c>
      <c r="Y13" s="28">
        <v>0.59265482477196352</v>
      </c>
    </row>
    <row r="14" spans="1:25" x14ac:dyDescent="0.25">
      <c r="A14" s="15"/>
      <c r="B14" s="67" t="s">
        <v>54</v>
      </c>
      <c r="C14" s="67"/>
      <c r="D14" s="33">
        <f t="shared" ref="D14:W14" si="1">D13+D10</f>
        <v>7656</v>
      </c>
      <c r="E14" s="33">
        <f t="shared" si="1"/>
        <v>7772</v>
      </c>
      <c r="F14" s="33">
        <f t="shared" si="1"/>
        <v>7773</v>
      </c>
      <c r="G14" s="33">
        <f t="shared" si="1"/>
        <v>7662</v>
      </c>
      <c r="H14" s="33">
        <f t="shared" si="1"/>
        <v>7712</v>
      </c>
      <c r="I14" s="33">
        <f t="shared" si="1"/>
        <v>7874</v>
      </c>
      <c r="J14" s="33">
        <f t="shared" si="1"/>
        <v>8147</v>
      </c>
      <c r="K14" s="33">
        <f t="shared" si="1"/>
        <v>8250</v>
      </c>
      <c r="L14" s="33">
        <f t="shared" si="1"/>
        <v>7898</v>
      </c>
      <c r="M14" s="33">
        <f t="shared" si="1"/>
        <v>7552</v>
      </c>
      <c r="N14" s="33">
        <f t="shared" si="1"/>
        <v>7475</v>
      </c>
      <c r="O14" s="33">
        <f t="shared" si="1"/>
        <v>7547</v>
      </c>
      <c r="P14" s="33">
        <f t="shared" si="1"/>
        <v>7630</v>
      </c>
      <c r="Q14" s="33">
        <f t="shared" si="1"/>
        <v>7402</v>
      </c>
      <c r="R14" s="33">
        <f t="shared" si="1"/>
        <v>7036</v>
      </c>
      <c r="S14" s="33">
        <f t="shared" si="1"/>
        <v>6913</v>
      </c>
      <c r="T14" s="33">
        <f t="shared" si="1"/>
        <v>7177</v>
      </c>
      <c r="U14" s="33">
        <f t="shared" si="1"/>
        <v>7472</v>
      </c>
      <c r="V14" s="33">
        <f t="shared" si="1"/>
        <v>8118</v>
      </c>
      <c r="W14" s="33">
        <f t="shared" si="1"/>
        <v>8705</v>
      </c>
      <c r="X14" s="33">
        <f>X13+X10</f>
        <v>11095</v>
      </c>
      <c r="Y14" s="34">
        <v>0.31383506083821539</v>
      </c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14"/>
      <c r="B16" s="35" t="s">
        <v>25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7" t="s">
        <v>35</v>
      </c>
    </row>
    <row r="17" spans="1:25" x14ac:dyDescent="0.25">
      <c r="A17" s="14"/>
      <c r="B17" s="38" t="s">
        <v>62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3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zoomScale="90" zoomScaleNormal="90" workbookViewId="0">
      <selection activeCell="Y16" sqref="Y1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x14ac:dyDescent="0.25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72" t="s">
        <v>18</v>
      </c>
      <c r="C5" s="41" t="s">
        <v>39</v>
      </c>
      <c r="D5" s="47">
        <v>348</v>
      </c>
      <c r="E5" s="47">
        <v>367</v>
      </c>
      <c r="F5" s="47">
        <v>383</v>
      </c>
      <c r="G5" s="47">
        <v>335</v>
      </c>
      <c r="H5" s="47">
        <v>390</v>
      </c>
      <c r="I5" s="47">
        <v>434</v>
      </c>
      <c r="J5" s="47">
        <v>458</v>
      </c>
      <c r="K5" s="47">
        <v>445</v>
      </c>
      <c r="L5" s="47">
        <v>462</v>
      </c>
      <c r="M5" s="47">
        <v>462</v>
      </c>
      <c r="N5" s="47">
        <v>528</v>
      </c>
      <c r="O5" s="47">
        <v>541</v>
      </c>
      <c r="P5" s="47">
        <v>574</v>
      </c>
      <c r="Q5" s="47">
        <v>541</v>
      </c>
      <c r="R5" s="47">
        <v>512</v>
      </c>
      <c r="S5" s="47">
        <v>473</v>
      </c>
      <c r="T5" s="47">
        <v>483</v>
      </c>
      <c r="U5" s="47">
        <v>515</v>
      </c>
      <c r="V5" s="47">
        <v>536</v>
      </c>
      <c r="W5" s="47">
        <v>545</v>
      </c>
      <c r="X5" s="47">
        <v>664</v>
      </c>
      <c r="Y5" s="21">
        <v>0.4006024096385542</v>
      </c>
    </row>
    <row r="6" spans="1:25" x14ac:dyDescent="0.25">
      <c r="A6" s="15"/>
      <c r="B6" s="66"/>
      <c r="C6" s="42" t="s">
        <v>42</v>
      </c>
      <c r="D6" s="25">
        <v>452</v>
      </c>
      <c r="E6" s="25">
        <v>461</v>
      </c>
      <c r="F6" s="25">
        <v>428</v>
      </c>
      <c r="G6" s="25">
        <v>381</v>
      </c>
      <c r="H6" s="25">
        <v>393</v>
      </c>
      <c r="I6" s="25">
        <v>437</v>
      </c>
      <c r="J6" s="25">
        <v>504</v>
      </c>
      <c r="K6" s="25">
        <v>499</v>
      </c>
      <c r="L6" s="25">
        <v>468</v>
      </c>
      <c r="M6" s="25">
        <v>411</v>
      </c>
      <c r="N6" s="25">
        <v>389</v>
      </c>
      <c r="O6" s="25">
        <v>378</v>
      </c>
      <c r="P6" s="25">
        <v>366</v>
      </c>
      <c r="Q6" s="25">
        <v>321</v>
      </c>
      <c r="R6" s="25">
        <v>269</v>
      </c>
      <c r="S6" s="25">
        <v>238</v>
      </c>
      <c r="T6" s="25">
        <v>233</v>
      </c>
      <c r="U6" s="25">
        <v>233</v>
      </c>
      <c r="V6" s="25">
        <v>259</v>
      </c>
      <c r="W6" s="25">
        <v>264</v>
      </c>
      <c r="X6" s="25">
        <v>336</v>
      </c>
      <c r="Y6" s="24">
        <v>9.5238095238095233E-2</v>
      </c>
    </row>
    <row r="7" spans="1:25" x14ac:dyDescent="0.25">
      <c r="A7" s="15"/>
      <c r="B7" s="66"/>
      <c r="C7" s="32" t="s">
        <v>43</v>
      </c>
      <c r="D7" s="25"/>
      <c r="E7" s="25">
        <v>8</v>
      </c>
      <c r="F7" s="25">
        <v>20</v>
      </c>
      <c r="G7" s="25">
        <v>20</v>
      </c>
      <c r="H7" s="25">
        <v>18</v>
      </c>
      <c r="I7" s="25">
        <v>16</v>
      </c>
      <c r="J7" s="25">
        <v>17</v>
      </c>
      <c r="K7" s="25">
        <v>22</v>
      </c>
      <c r="L7" s="25">
        <v>19</v>
      </c>
      <c r="M7" s="25">
        <v>20</v>
      </c>
      <c r="N7" s="25">
        <v>24</v>
      </c>
      <c r="O7" s="25">
        <v>31</v>
      </c>
      <c r="P7" s="25">
        <v>40</v>
      </c>
      <c r="Q7" s="25">
        <v>36</v>
      </c>
      <c r="R7" s="25">
        <v>25</v>
      </c>
      <c r="S7" s="25">
        <v>12</v>
      </c>
      <c r="T7" s="25">
        <v>30</v>
      </c>
      <c r="U7" s="25">
        <v>69</v>
      </c>
      <c r="V7" s="25">
        <v>90</v>
      </c>
      <c r="W7" s="25">
        <v>68</v>
      </c>
      <c r="X7" s="25">
        <v>60</v>
      </c>
      <c r="Y7" s="24">
        <v>0.11666666666666667</v>
      </c>
    </row>
    <row r="8" spans="1:25" x14ac:dyDescent="0.25">
      <c r="A8" s="15"/>
      <c r="B8" s="66"/>
      <c r="C8" s="42" t="s">
        <v>40</v>
      </c>
      <c r="D8" s="25">
        <v>371</v>
      </c>
      <c r="E8" s="25">
        <v>374</v>
      </c>
      <c r="F8" s="25">
        <v>359</v>
      </c>
      <c r="G8" s="25">
        <v>354</v>
      </c>
      <c r="H8" s="25">
        <v>320</v>
      </c>
      <c r="I8" s="25">
        <v>316</v>
      </c>
      <c r="J8" s="25">
        <v>337</v>
      </c>
      <c r="K8" s="25">
        <v>321</v>
      </c>
      <c r="L8" s="25">
        <v>320</v>
      </c>
      <c r="M8" s="25">
        <v>315</v>
      </c>
      <c r="N8" s="25">
        <v>307</v>
      </c>
      <c r="O8" s="25">
        <v>317</v>
      </c>
      <c r="P8" s="25">
        <v>281</v>
      </c>
      <c r="Q8" s="25">
        <v>239</v>
      </c>
      <c r="R8" s="25">
        <v>238</v>
      </c>
      <c r="S8" s="25">
        <v>249</v>
      </c>
      <c r="T8" s="25">
        <v>290</v>
      </c>
      <c r="U8" s="25">
        <v>340</v>
      </c>
      <c r="V8" s="25">
        <v>412</v>
      </c>
      <c r="W8" s="25">
        <v>422</v>
      </c>
      <c r="X8" s="25">
        <v>422</v>
      </c>
      <c r="Y8" s="24">
        <v>4.9763033175355451E-2</v>
      </c>
    </row>
    <row r="9" spans="1:25" x14ac:dyDescent="0.25">
      <c r="A9" s="15"/>
      <c r="B9" s="66"/>
      <c r="C9" s="42" t="s">
        <v>19</v>
      </c>
      <c r="D9" s="25">
        <v>374</v>
      </c>
      <c r="E9" s="25">
        <v>372</v>
      </c>
      <c r="F9" s="25">
        <v>344</v>
      </c>
      <c r="G9" s="25">
        <v>367</v>
      </c>
      <c r="H9" s="25">
        <v>357</v>
      </c>
      <c r="I9" s="25">
        <v>374</v>
      </c>
      <c r="J9" s="25">
        <v>381</v>
      </c>
      <c r="K9" s="25">
        <v>391</v>
      </c>
      <c r="L9" s="25">
        <v>388</v>
      </c>
      <c r="M9" s="25">
        <v>400</v>
      </c>
      <c r="N9" s="25">
        <v>410</v>
      </c>
      <c r="O9" s="25">
        <v>428</v>
      </c>
      <c r="P9" s="25">
        <v>446</v>
      </c>
      <c r="Q9" s="25">
        <v>433</v>
      </c>
      <c r="R9" s="25">
        <v>412</v>
      </c>
      <c r="S9" s="25">
        <v>453</v>
      </c>
      <c r="T9" s="25">
        <v>444</v>
      </c>
      <c r="U9" s="25">
        <v>456</v>
      </c>
      <c r="V9" s="25">
        <v>445</v>
      </c>
      <c r="W9" s="25">
        <v>423</v>
      </c>
      <c r="X9" s="25">
        <v>444</v>
      </c>
      <c r="Y9" s="24">
        <v>0.22522522522522523</v>
      </c>
    </row>
    <row r="10" spans="1:25" x14ac:dyDescent="0.25">
      <c r="A10" s="15"/>
      <c r="B10" s="71"/>
      <c r="C10" s="43" t="s">
        <v>20</v>
      </c>
      <c r="D10" s="27">
        <v>1545</v>
      </c>
      <c r="E10" s="27">
        <v>1582</v>
      </c>
      <c r="F10" s="27">
        <v>1534</v>
      </c>
      <c r="G10" s="27">
        <v>1457</v>
      </c>
      <c r="H10" s="27">
        <v>1478</v>
      </c>
      <c r="I10" s="27">
        <v>1577</v>
      </c>
      <c r="J10" s="27">
        <v>1697</v>
      </c>
      <c r="K10" s="27">
        <v>1678</v>
      </c>
      <c r="L10" s="27">
        <v>1657</v>
      </c>
      <c r="M10" s="27">
        <v>1608</v>
      </c>
      <c r="N10" s="27">
        <v>1658</v>
      </c>
      <c r="O10" s="27">
        <v>1695</v>
      </c>
      <c r="P10" s="27">
        <v>1707</v>
      </c>
      <c r="Q10" s="27">
        <v>1570</v>
      </c>
      <c r="R10" s="27">
        <v>1456</v>
      </c>
      <c r="S10" s="27">
        <v>1425</v>
      </c>
      <c r="T10" s="27">
        <v>1480</v>
      </c>
      <c r="U10" s="27">
        <v>1613</v>
      </c>
      <c r="V10" s="27">
        <v>1742</v>
      </c>
      <c r="W10" s="27">
        <v>1722</v>
      </c>
      <c r="X10" s="27">
        <f>SUM(X5:X9)</f>
        <v>1926</v>
      </c>
      <c r="Y10" s="28">
        <v>0.22118380062305296</v>
      </c>
    </row>
    <row r="11" spans="1:25" x14ac:dyDescent="0.25">
      <c r="A11" s="15"/>
      <c r="B11" s="70" t="s">
        <v>21</v>
      </c>
      <c r="C11" s="29" t="s">
        <v>55</v>
      </c>
      <c r="D11" s="44">
        <v>304</v>
      </c>
      <c r="E11" s="44">
        <v>339</v>
      </c>
      <c r="F11" s="44">
        <v>347</v>
      </c>
      <c r="G11" s="44">
        <v>363</v>
      </c>
      <c r="H11" s="44">
        <v>391</v>
      </c>
      <c r="I11" s="44">
        <v>390</v>
      </c>
      <c r="J11" s="44">
        <v>395</v>
      </c>
      <c r="K11" s="44">
        <v>384</v>
      </c>
      <c r="L11" s="44">
        <v>398</v>
      </c>
      <c r="M11" s="44">
        <v>376</v>
      </c>
      <c r="N11" s="44">
        <v>378</v>
      </c>
      <c r="O11" s="44">
        <v>374</v>
      </c>
      <c r="P11" s="44">
        <v>380</v>
      </c>
      <c r="Q11" s="44">
        <v>353</v>
      </c>
      <c r="R11" s="44">
        <v>339</v>
      </c>
      <c r="S11" s="44">
        <v>348</v>
      </c>
      <c r="T11" s="44">
        <v>407</v>
      </c>
      <c r="U11" s="44">
        <v>458</v>
      </c>
      <c r="V11" s="44">
        <v>465</v>
      </c>
      <c r="W11" s="44">
        <v>502</v>
      </c>
      <c r="X11" s="44">
        <v>857</v>
      </c>
      <c r="Y11" s="31">
        <v>0.50875145857642945</v>
      </c>
    </row>
    <row r="12" spans="1:25" ht="25.5" x14ac:dyDescent="0.25">
      <c r="A12" s="15"/>
      <c r="B12" s="66"/>
      <c r="C12" s="32" t="s">
        <v>41</v>
      </c>
      <c r="D12" s="25">
        <v>416</v>
      </c>
      <c r="E12" s="25">
        <v>399</v>
      </c>
      <c r="F12" s="25">
        <v>388</v>
      </c>
      <c r="G12" s="25">
        <v>370</v>
      </c>
      <c r="H12" s="25">
        <v>355</v>
      </c>
      <c r="I12" s="25">
        <v>360</v>
      </c>
      <c r="J12" s="25">
        <v>422</v>
      </c>
      <c r="K12" s="25">
        <v>409</v>
      </c>
      <c r="L12" s="25">
        <v>354</v>
      </c>
      <c r="M12" s="25">
        <v>355</v>
      </c>
      <c r="N12" s="25">
        <v>348</v>
      </c>
      <c r="O12" s="25">
        <v>328</v>
      </c>
      <c r="P12" s="25">
        <v>325</v>
      </c>
      <c r="Q12" s="25">
        <v>306</v>
      </c>
      <c r="R12" s="25">
        <v>268</v>
      </c>
      <c r="S12" s="25">
        <v>275</v>
      </c>
      <c r="T12" s="25">
        <v>274</v>
      </c>
      <c r="U12" s="25">
        <v>277</v>
      </c>
      <c r="V12" s="25">
        <v>285</v>
      </c>
      <c r="W12" s="25">
        <v>305</v>
      </c>
      <c r="X12" s="25">
        <v>410</v>
      </c>
      <c r="Y12" s="24">
        <v>0.75609756097560976</v>
      </c>
    </row>
    <row r="13" spans="1:25" x14ac:dyDescent="0.25">
      <c r="A13" s="15"/>
      <c r="B13" s="71"/>
      <c r="C13" s="43" t="s">
        <v>20</v>
      </c>
      <c r="D13" s="27">
        <f t="shared" ref="D13:W13" si="0">SUM(D11:D12)</f>
        <v>720</v>
      </c>
      <c r="E13" s="27">
        <f t="shared" si="0"/>
        <v>738</v>
      </c>
      <c r="F13" s="27">
        <f t="shared" si="0"/>
        <v>735</v>
      </c>
      <c r="G13" s="27">
        <f t="shared" si="0"/>
        <v>733</v>
      </c>
      <c r="H13" s="27">
        <f t="shared" si="0"/>
        <v>746</v>
      </c>
      <c r="I13" s="27">
        <f t="shared" si="0"/>
        <v>750</v>
      </c>
      <c r="J13" s="27">
        <f t="shared" si="0"/>
        <v>817</v>
      </c>
      <c r="K13" s="27">
        <f t="shared" si="0"/>
        <v>793</v>
      </c>
      <c r="L13" s="27">
        <f t="shared" si="0"/>
        <v>752</v>
      </c>
      <c r="M13" s="27">
        <f t="shared" si="0"/>
        <v>731</v>
      </c>
      <c r="N13" s="27">
        <f t="shared" si="0"/>
        <v>726</v>
      </c>
      <c r="O13" s="27">
        <f t="shared" si="0"/>
        <v>702</v>
      </c>
      <c r="P13" s="27">
        <f t="shared" si="0"/>
        <v>705</v>
      </c>
      <c r="Q13" s="27">
        <f t="shared" si="0"/>
        <v>659</v>
      </c>
      <c r="R13" s="27">
        <f t="shared" si="0"/>
        <v>607</v>
      </c>
      <c r="S13" s="27">
        <f t="shared" si="0"/>
        <v>623</v>
      </c>
      <c r="T13" s="27">
        <f t="shared" si="0"/>
        <v>681</v>
      </c>
      <c r="U13" s="27">
        <f t="shared" si="0"/>
        <v>735</v>
      </c>
      <c r="V13" s="27">
        <f t="shared" si="0"/>
        <v>750</v>
      </c>
      <c r="W13" s="27">
        <f t="shared" si="0"/>
        <v>807</v>
      </c>
      <c r="X13" s="27">
        <f>SUM(X11:X12)</f>
        <v>1267</v>
      </c>
      <c r="Y13" s="28">
        <v>0.58879242304656665</v>
      </c>
    </row>
    <row r="14" spans="1:25" x14ac:dyDescent="0.25">
      <c r="A14" s="15"/>
      <c r="B14" s="67" t="s">
        <v>54</v>
      </c>
      <c r="C14" s="67"/>
      <c r="D14" s="33">
        <f t="shared" ref="D14:W14" si="1">D13+D10</f>
        <v>2265</v>
      </c>
      <c r="E14" s="33">
        <f t="shared" si="1"/>
        <v>2320</v>
      </c>
      <c r="F14" s="33">
        <f t="shared" si="1"/>
        <v>2269</v>
      </c>
      <c r="G14" s="33">
        <f t="shared" si="1"/>
        <v>2190</v>
      </c>
      <c r="H14" s="33">
        <f t="shared" si="1"/>
        <v>2224</v>
      </c>
      <c r="I14" s="33">
        <f t="shared" si="1"/>
        <v>2327</v>
      </c>
      <c r="J14" s="33">
        <f t="shared" si="1"/>
        <v>2514</v>
      </c>
      <c r="K14" s="33">
        <f t="shared" si="1"/>
        <v>2471</v>
      </c>
      <c r="L14" s="33">
        <f t="shared" si="1"/>
        <v>2409</v>
      </c>
      <c r="M14" s="33">
        <f t="shared" si="1"/>
        <v>2339</v>
      </c>
      <c r="N14" s="33">
        <f t="shared" si="1"/>
        <v>2384</v>
      </c>
      <c r="O14" s="33">
        <f t="shared" si="1"/>
        <v>2397</v>
      </c>
      <c r="P14" s="33">
        <f t="shared" si="1"/>
        <v>2412</v>
      </c>
      <c r="Q14" s="33">
        <f t="shared" si="1"/>
        <v>2229</v>
      </c>
      <c r="R14" s="33">
        <f t="shared" si="1"/>
        <v>2063</v>
      </c>
      <c r="S14" s="33">
        <f t="shared" si="1"/>
        <v>2048</v>
      </c>
      <c r="T14" s="33">
        <f t="shared" si="1"/>
        <v>2161</v>
      </c>
      <c r="U14" s="33">
        <f t="shared" si="1"/>
        <v>2348</v>
      </c>
      <c r="V14" s="33">
        <f t="shared" si="1"/>
        <v>2492</v>
      </c>
      <c r="W14" s="33">
        <f t="shared" si="1"/>
        <v>2529</v>
      </c>
      <c r="X14" s="33">
        <f>X13+X10</f>
        <v>3193</v>
      </c>
      <c r="Y14" s="34">
        <v>0.36705292828061387</v>
      </c>
    </row>
    <row r="16" spans="1:25" x14ac:dyDescent="0.25">
      <c r="B16" s="35" t="s">
        <v>25</v>
      </c>
      <c r="Y16" s="37" t="s">
        <v>35</v>
      </c>
    </row>
    <row r="17" spans="2:24" x14ac:dyDescent="0.25">
      <c r="B17" s="38" t="s">
        <v>62</v>
      </c>
    </row>
    <row r="19" spans="2:24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</sheetData>
  <mergeCells count="5">
    <mergeCell ref="A1:Y1"/>
    <mergeCell ref="A2:Y2"/>
    <mergeCell ref="B5:B10"/>
    <mergeCell ref="B11:B13"/>
    <mergeCell ref="B14:C14"/>
  </mergeCells>
  <conditionalFormatting sqref="E7:X7 D5:X6 D8:X13">
    <cfRule type="cellIs" dxfId="2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16" sqref="Y1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3" width="7.7109375" style="14" customWidth="1"/>
    <col min="24" max="24" width="10.5703125" style="14" bestFit="1" customWidth="1"/>
    <col min="25" max="25" width="12.42578125" style="14" customWidth="1"/>
    <col min="26" max="16384" width="11.42578125" style="14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x14ac:dyDescent="0.25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72" t="s">
        <v>18</v>
      </c>
      <c r="C5" s="41" t="s">
        <v>39</v>
      </c>
      <c r="D5" s="47">
        <v>192</v>
      </c>
      <c r="E5" s="47">
        <v>188</v>
      </c>
      <c r="F5" s="47">
        <v>147</v>
      </c>
      <c r="G5" s="47">
        <v>150</v>
      </c>
      <c r="H5" s="47">
        <v>141</v>
      </c>
      <c r="I5" s="47">
        <v>152</v>
      </c>
      <c r="J5" s="47">
        <v>172</v>
      </c>
      <c r="K5" s="47">
        <v>192</v>
      </c>
      <c r="L5" s="47">
        <v>248</v>
      </c>
      <c r="M5" s="47">
        <v>271</v>
      </c>
      <c r="N5" s="47">
        <v>288</v>
      </c>
      <c r="O5" s="47">
        <v>268</v>
      </c>
      <c r="P5" s="47">
        <v>278</v>
      </c>
      <c r="Q5" s="47">
        <v>288</v>
      </c>
      <c r="R5" s="47">
        <v>284</v>
      </c>
      <c r="S5" s="47">
        <v>294</v>
      </c>
      <c r="T5" s="47">
        <v>313</v>
      </c>
      <c r="U5" s="47">
        <v>315</v>
      </c>
      <c r="V5" s="47">
        <v>378</v>
      </c>
      <c r="W5" s="47">
        <v>378</v>
      </c>
      <c r="X5" s="47">
        <v>424</v>
      </c>
      <c r="Y5" s="21">
        <v>0.10377358490566038</v>
      </c>
    </row>
    <row r="6" spans="1:25" x14ac:dyDescent="0.25">
      <c r="A6" s="15"/>
      <c r="B6" s="66"/>
      <c r="C6" s="42" t="s">
        <v>42</v>
      </c>
      <c r="D6" s="25">
        <v>719</v>
      </c>
      <c r="E6" s="25">
        <v>748</v>
      </c>
      <c r="F6" s="25">
        <v>670</v>
      </c>
      <c r="G6" s="25">
        <v>694</v>
      </c>
      <c r="H6" s="25">
        <v>798</v>
      </c>
      <c r="I6" s="25">
        <v>861</v>
      </c>
      <c r="J6" s="25">
        <v>873</v>
      </c>
      <c r="K6" s="25">
        <v>836</v>
      </c>
      <c r="L6" s="25">
        <v>939</v>
      </c>
      <c r="M6" s="25">
        <v>916</v>
      </c>
      <c r="N6" s="25">
        <v>894</v>
      </c>
      <c r="O6" s="25">
        <v>910</v>
      </c>
      <c r="P6" s="25">
        <v>843</v>
      </c>
      <c r="Q6" s="25">
        <v>719</v>
      </c>
      <c r="R6" s="25">
        <v>615</v>
      </c>
      <c r="S6" s="25">
        <v>574</v>
      </c>
      <c r="T6" s="25">
        <v>553</v>
      </c>
      <c r="U6" s="25">
        <v>582</v>
      </c>
      <c r="V6" s="25">
        <v>569</v>
      </c>
      <c r="W6" s="25">
        <v>608</v>
      </c>
      <c r="X6" s="25">
        <v>631</v>
      </c>
      <c r="Y6" s="24">
        <v>7.7654516640253565E-2</v>
      </c>
    </row>
    <row r="7" spans="1:25" x14ac:dyDescent="0.25">
      <c r="A7" s="15"/>
      <c r="B7" s="66"/>
      <c r="C7" s="32" t="s">
        <v>43</v>
      </c>
      <c r="D7" s="25">
        <v>71</v>
      </c>
      <c r="E7" s="25">
        <v>76</v>
      </c>
      <c r="F7" s="25">
        <v>107</v>
      </c>
      <c r="G7" s="25">
        <v>100</v>
      </c>
      <c r="H7" s="25">
        <v>89</v>
      </c>
      <c r="I7" s="25">
        <v>90</v>
      </c>
      <c r="J7" s="25">
        <v>94</v>
      </c>
      <c r="K7" s="25">
        <v>100</v>
      </c>
      <c r="L7" s="25">
        <v>110</v>
      </c>
      <c r="M7" s="25">
        <v>118</v>
      </c>
      <c r="N7" s="25">
        <v>119</v>
      </c>
      <c r="O7" s="25">
        <v>101</v>
      </c>
      <c r="P7" s="25">
        <v>113</v>
      </c>
      <c r="Q7" s="25">
        <v>113</v>
      </c>
      <c r="R7" s="25">
        <v>63</v>
      </c>
      <c r="S7" s="25">
        <v>44</v>
      </c>
      <c r="T7" s="25">
        <v>62</v>
      </c>
      <c r="U7" s="25">
        <v>90</v>
      </c>
      <c r="V7" s="25">
        <v>102</v>
      </c>
      <c r="W7" s="25">
        <v>132</v>
      </c>
      <c r="X7" s="25">
        <v>197</v>
      </c>
      <c r="Y7" s="24">
        <v>0.19796954314720813</v>
      </c>
    </row>
    <row r="8" spans="1:25" x14ac:dyDescent="0.25">
      <c r="A8" s="15"/>
      <c r="B8" s="66"/>
      <c r="C8" s="42" t="s">
        <v>40</v>
      </c>
      <c r="D8" s="25">
        <v>885</v>
      </c>
      <c r="E8" s="25">
        <v>928</v>
      </c>
      <c r="F8" s="25">
        <v>908</v>
      </c>
      <c r="G8" s="25">
        <v>891</v>
      </c>
      <c r="H8" s="25">
        <v>847</v>
      </c>
      <c r="I8" s="25">
        <v>826</v>
      </c>
      <c r="J8" s="25">
        <v>826</v>
      </c>
      <c r="K8" s="25">
        <v>868</v>
      </c>
      <c r="L8" s="25">
        <v>898</v>
      </c>
      <c r="M8" s="25">
        <v>786</v>
      </c>
      <c r="N8" s="25">
        <v>752</v>
      </c>
      <c r="O8" s="25">
        <v>789</v>
      </c>
      <c r="P8" s="25">
        <v>724</v>
      </c>
      <c r="Q8" s="25">
        <v>719</v>
      </c>
      <c r="R8" s="25">
        <v>736</v>
      </c>
      <c r="S8" s="25">
        <v>807</v>
      </c>
      <c r="T8" s="25">
        <v>789</v>
      </c>
      <c r="U8" s="25">
        <v>798</v>
      </c>
      <c r="V8" s="25">
        <v>887</v>
      </c>
      <c r="W8" s="25">
        <v>988</v>
      </c>
      <c r="X8" s="25">
        <v>1002</v>
      </c>
      <c r="Y8" s="24">
        <v>3.2934131736526949E-2</v>
      </c>
    </row>
    <row r="9" spans="1:25" x14ac:dyDescent="0.25">
      <c r="A9" s="15"/>
      <c r="B9" s="66"/>
      <c r="C9" s="42" t="s">
        <v>19</v>
      </c>
      <c r="D9" s="25">
        <v>731</v>
      </c>
      <c r="E9" s="25">
        <v>697</v>
      </c>
      <c r="F9" s="25">
        <v>640</v>
      </c>
      <c r="G9" s="25">
        <v>604</v>
      </c>
      <c r="H9" s="25">
        <v>605</v>
      </c>
      <c r="I9" s="25">
        <v>620</v>
      </c>
      <c r="J9" s="25">
        <v>698</v>
      </c>
      <c r="K9" s="25">
        <v>724</v>
      </c>
      <c r="L9" s="25">
        <v>720</v>
      </c>
      <c r="M9" s="25">
        <v>773</v>
      </c>
      <c r="N9" s="25">
        <v>831</v>
      </c>
      <c r="O9" s="25">
        <v>806</v>
      </c>
      <c r="P9" s="25">
        <v>847</v>
      </c>
      <c r="Q9" s="25">
        <v>859</v>
      </c>
      <c r="R9" s="25">
        <v>848</v>
      </c>
      <c r="S9" s="25">
        <v>823</v>
      </c>
      <c r="T9" s="25">
        <v>873</v>
      </c>
      <c r="U9" s="25">
        <v>912</v>
      </c>
      <c r="V9" s="25">
        <v>870</v>
      </c>
      <c r="W9" s="25">
        <v>850</v>
      </c>
      <c r="X9" s="25">
        <v>893</v>
      </c>
      <c r="Y9" s="24">
        <v>0.20156774916013437</v>
      </c>
    </row>
    <row r="10" spans="1:25" x14ac:dyDescent="0.25">
      <c r="A10" s="15"/>
      <c r="B10" s="71"/>
      <c r="C10" s="43" t="s">
        <v>20</v>
      </c>
      <c r="D10" s="27">
        <v>2598</v>
      </c>
      <c r="E10" s="27">
        <v>2637</v>
      </c>
      <c r="F10" s="27">
        <v>2472</v>
      </c>
      <c r="G10" s="27">
        <v>2439</v>
      </c>
      <c r="H10" s="27">
        <v>2480</v>
      </c>
      <c r="I10" s="27">
        <v>2549</v>
      </c>
      <c r="J10" s="27">
        <v>2663</v>
      </c>
      <c r="K10" s="27">
        <v>2720</v>
      </c>
      <c r="L10" s="27">
        <v>2915</v>
      </c>
      <c r="M10" s="27">
        <v>2864</v>
      </c>
      <c r="N10" s="27">
        <v>2884</v>
      </c>
      <c r="O10" s="27">
        <v>2874</v>
      </c>
      <c r="P10" s="27">
        <v>2805</v>
      </c>
      <c r="Q10" s="27">
        <v>2698</v>
      </c>
      <c r="R10" s="27">
        <v>2546</v>
      </c>
      <c r="S10" s="27">
        <v>2542</v>
      </c>
      <c r="T10" s="27">
        <v>2590</v>
      </c>
      <c r="U10" s="27">
        <v>2697</v>
      </c>
      <c r="V10" s="27">
        <v>2806</v>
      </c>
      <c r="W10" s="27">
        <v>2956</v>
      </c>
      <c r="X10" s="27">
        <v>3147</v>
      </c>
      <c r="Y10" s="28">
        <v>0.109628217349857</v>
      </c>
    </row>
    <row r="11" spans="1:25" x14ac:dyDescent="0.25">
      <c r="A11" s="15"/>
      <c r="B11" s="70" t="s">
        <v>21</v>
      </c>
      <c r="C11" s="29" t="s">
        <v>55</v>
      </c>
      <c r="D11" s="30">
        <v>572</v>
      </c>
      <c r="E11" s="30">
        <v>647</v>
      </c>
      <c r="F11" s="30">
        <v>749</v>
      </c>
      <c r="G11" s="30">
        <v>752</v>
      </c>
      <c r="H11" s="30">
        <v>747</v>
      </c>
      <c r="I11" s="30">
        <v>839</v>
      </c>
      <c r="J11" s="30">
        <v>826</v>
      </c>
      <c r="K11" s="30">
        <v>850</v>
      </c>
      <c r="L11" s="30">
        <v>883</v>
      </c>
      <c r="M11" s="30">
        <v>832</v>
      </c>
      <c r="N11" s="30">
        <v>820</v>
      </c>
      <c r="O11" s="30">
        <v>820</v>
      </c>
      <c r="P11" s="30">
        <v>801</v>
      </c>
      <c r="Q11" s="30">
        <v>813</v>
      </c>
      <c r="R11" s="30">
        <v>813</v>
      </c>
      <c r="S11" s="30">
        <v>802</v>
      </c>
      <c r="T11" s="30">
        <v>842</v>
      </c>
      <c r="U11" s="30">
        <v>908</v>
      </c>
      <c r="V11" s="30">
        <v>919</v>
      </c>
      <c r="W11" s="30">
        <v>962</v>
      </c>
      <c r="X11" s="30">
        <v>1212</v>
      </c>
      <c r="Y11" s="31">
        <v>0.55610561056105612</v>
      </c>
    </row>
    <row r="12" spans="1:25" ht="25.5" x14ac:dyDescent="0.25">
      <c r="A12" s="15"/>
      <c r="B12" s="66"/>
      <c r="C12" s="32" t="s">
        <v>41</v>
      </c>
      <c r="D12" s="25">
        <v>647</v>
      </c>
      <c r="E12" s="25">
        <v>628</v>
      </c>
      <c r="F12" s="25">
        <v>593</v>
      </c>
      <c r="G12" s="25">
        <v>605</v>
      </c>
      <c r="H12" s="25">
        <v>629</v>
      </c>
      <c r="I12" s="25">
        <v>639</v>
      </c>
      <c r="J12" s="25">
        <v>669</v>
      </c>
      <c r="K12" s="25">
        <v>611</v>
      </c>
      <c r="L12" s="25">
        <v>648</v>
      </c>
      <c r="M12" s="25">
        <v>619</v>
      </c>
      <c r="N12" s="25">
        <v>569</v>
      </c>
      <c r="O12" s="25">
        <v>534</v>
      </c>
      <c r="P12" s="25">
        <v>509</v>
      </c>
      <c r="Q12" s="25">
        <v>463</v>
      </c>
      <c r="R12" s="25">
        <v>444</v>
      </c>
      <c r="S12" s="25">
        <v>485</v>
      </c>
      <c r="T12" s="25">
        <v>524</v>
      </c>
      <c r="U12" s="25">
        <v>548</v>
      </c>
      <c r="V12" s="25">
        <v>539</v>
      </c>
      <c r="W12" s="25">
        <v>622</v>
      </c>
      <c r="X12" s="25">
        <v>677</v>
      </c>
      <c r="Y12" s="24">
        <v>0.73559822747415071</v>
      </c>
    </row>
    <row r="13" spans="1:25" x14ac:dyDescent="0.25">
      <c r="A13" s="15"/>
      <c r="B13" s="71"/>
      <c r="C13" s="43" t="s">
        <v>20</v>
      </c>
      <c r="D13" s="27">
        <f t="shared" ref="D13:W13" si="0">SUM(D11:D12)</f>
        <v>1219</v>
      </c>
      <c r="E13" s="27">
        <f t="shared" si="0"/>
        <v>1275</v>
      </c>
      <c r="F13" s="27">
        <f t="shared" si="0"/>
        <v>1342</v>
      </c>
      <c r="G13" s="27">
        <f t="shared" si="0"/>
        <v>1357</v>
      </c>
      <c r="H13" s="27">
        <f t="shared" si="0"/>
        <v>1376</v>
      </c>
      <c r="I13" s="27">
        <f t="shared" si="0"/>
        <v>1478</v>
      </c>
      <c r="J13" s="27">
        <f t="shared" si="0"/>
        <v>1495</v>
      </c>
      <c r="K13" s="27">
        <f t="shared" si="0"/>
        <v>1461</v>
      </c>
      <c r="L13" s="27">
        <f t="shared" si="0"/>
        <v>1531</v>
      </c>
      <c r="M13" s="27">
        <f t="shared" si="0"/>
        <v>1451</v>
      </c>
      <c r="N13" s="27">
        <f t="shared" si="0"/>
        <v>1389</v>
      </c>
      <c r="O13" s="27">
        <f t="shared" si="0"/>
        <v>1354</v>
      </c>
      <c r="P13" s="27">
        <f t="shared" si="0"/>
        <v>1310</v>
      </c>
      <c r="Q13" s="27">
        <f t="shared" si="0"/>
        <v>1276</v>
      </c>
      <c r="R13" s="27">
        <f t="shared" si="0"/>
        <v>1257</v>
      </c>
      <c r="S13" s="27">
        <f t="shared" si="0"/>
        <v>1287</v>
      </c>
      <c r="T13" s="27">
        <f t="shared" si="0"/>
        <v>1366</v>
      </c>
      <c r="U13" s="27">
        <f t="shared" si="0"/>
        <v>1456</v>
      </c>
      <c r="V13" s="27">
        <f t="shared" si="0"/>
        <v>1458</v>
      </c>
      <c r="W13" s="27">
        <f t="shared" si="0"/>
        <v>1584</v>
      </c>
      <c r="X13" s="27">
        <v>1889</v>
      </c>
      <c r="Y13" s="28">
        <v>0.62043409211222866</v>
      </c>
    </row>
    <row r="14" spans="1:25" x14ac:dyDescent="0.25">
      <c r="A14" s="15"/>
      <c r="B14" s="67" t="s">
        <v>54</v>
      </c>
      <c r="C14" s="67"/>
      <c r="D14" s="33">
        <f t="shared" ref="D14:W14" si="1">D13+D10</f>
        <v>3817</v>
      </c>
      <c r="E14" s="33">
        <f t="shared" si="1"/>
        <v>3912</v>
      </c>
      <c r="F14" s="33">
        <f t="shared" si="1"/>
        <v>3814</v>
      </c>
      <c r="G14" s="33">
        <f t="shared" si="1"/>
        <v>3796</v>
      </c>
      <c r="H14" s="33">
        <f t="shared" si="1"/>
        <v>3856</v>
      </c>
      <c r="I14" s="33">
        <f t="shared" si="1"/>
        <v>4027</v>
      </c>
      <c r="J14" s="33">
        <f t="shared" si="1"/>
        <v>4158</v>
      </c>
      <c r="K14" s="33">
        <f t="shared" si="1"/>
        <v>4181</v>
      </c>
      <c r="L14" s="33">
        <f t="shared" si="1"/>
        <v>4446</v>
      </c>
      <c r="M14" s="33">
        <f t="shared" si="1"/>
        <v>4315</v>
      </c>
      <c r="N14" s="33">
        <f t="shared" si="1"/>
        <v>4273</v>
      </c>
      <c r="O14" s="33">
        <f t="shared" si="1"/>
        <v>4228</v>
      </c>
      <c r="P14" s="33">
        <f t="shared" si="1"/>
        <v>4115</v>
      </c>
      <c r="Q14" s="33">
        <f t="shared" si="1"/>
        <v>3974</v>
      </c>
      <c r="R14" s="33">
        <f t="shared" si="1"/>
        <v>3803</v>
      </c>
      <c r="S14" s="33">
        <f t="shared" si="1"/>
        <v>3829</v>
      </c>
      <c r="T14" s="33">
        <f t="shared" si="1"/>
        <v>3956</v>
      </c>
      <c r="U14" s="33">
        <f t="shared" si="1"/>
        <v>4153</v>
      </c>
      <c r="V14" s="33">
        <f t="shared" si="1"/>
        <v>4264</v>
      </c>
      <c r="W14" s="33">
        <f t="shared" si="1"/>
        <v>4540</v>
      </c>
      <c r="X14" s="33">
        <v>5036</v>
      </c>
      <c r="Y14" s="34">
        <v>0.301231135822081</v>
      </c>
    </row>
    <row r="16" spans="1:25" x14ac:dyDescent="0.25">
      <c r="B16" s="35" t="s">
        <v>25</v>
      </c>
      <c r="Y16" s="37" t="s">
        <v>35</v>
      </c>
    </row>
    <row r="17" spans="2:24" x14ac:dyDescent="0.25">
      <c r="B17" s="38" t="s">
        <v>62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1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Y16" sqref="Y1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x14ac:dyDescent="0.25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>
        <v>2015</v>
      </c>
      <c r="T4" s="17">
        <v>2016</v>
      </c>
      <c r="U4" s="17">
        <v>2017</v>
      </c>
      <c r="V4" s="17">
        <v>2018</v>
      </c>
      <c r="W4" s="17">
        <v>2019</v>
      </c>
      <c r="X4" s="17">
        <v>2020</v>
      </c>
      <c r="Y4" s="18" t="s">
        <v>63</v>
      </c>
    </row>
    <row r="5" spans="1:25" x14ac:dyDescent="0.25">
      <c r="A5" s="15"/>
      <c r="B5" s="72" t="s">
        <v>18</v>
      </c>
      <c r="C5" s="41" t="s">
        <v>39</v>
      </c>
      <c r="D5" s="47">
        <v>307</v>
      </c>
      <c r="E5" s="47">
        <v>286</v>
      </c>
      <c r="F5" s="47">
        <v>250</v>
      </c>
      <c r="G5" s="47">
        <v>284</v>
      </c>
      <c r="H5" s="47">
        <v>307</v>
      </c>
      <c r="I5" s="47">
        <v>314</v>
      </c>
      <c r="J5" s="47">
        <v>312</v>
      </c>
      <c r="K5" s="47">
        <v>331</v>
      </c>
      <c r="L5" s="47">
        <v>332</v>
      </c>
      <c r="M5" s="47">
        <v>412</v>
      </c>
      <c r="N5" s="47">
        <v>377</v>
      </c>
      <c r="O5" s="47">
        <v>368</v>
      </c>
      <c r="P5" s="47">
        <v>361</v>
      </c>
      <c r="Q5" s="47">
        <v>373</v>
      </c>
      <c r="R5" s="47">
        <v>333</v>
      </c>
      <c r="S5" s="47">
        <v>315</v>
      </c>
      <c r="T5" s="47">
        <v>363</v>
      </c>
      <c r="U5" s="47">
        <v>503</v>
      </c>
      <c r="V5" s="47">
        <v>580</v>
      </c>
      <c r="W5" s="47">
        <v>701</v>
      </c>
      <c r="X5" s="47">
        <v>846</v>
      </c>
      <c r="Y5" s="21">
        <v>0.14893617021276595</v>
      </c>
    </row>
    <row r="6" spans="1:25" x14ac:dyDescent="0.25">
      <c r="A6" s="15"/>
      <c r="B6" s="66"/>
      <c r="C6" s="42" t="s">
        <v>42</v>
      </c>
      <c r="D6" s="25">
        <v>1538</v>
      </c>
      <c r="E6" s="25">
        <v>1523</v>
      </c>
      <c r="F6" s="25">
        <v>1537</v>
      </c>
      <c r="G6" s="25">
        <v>1558</v>
      </c>
      <c r="H6" s="25">
        <v>1648</v>
      </c>
      <c r="I6" s="25">
        <v>1719</v>
      </c>
      <c r="J6" s="25">
        <v>1744</v>
      </c>
      <c r="K6" s="25">
        <v>1809</v>
      </c>
      <c r="L6" s="25">
        <v>1790</v>
      </c>
      <c r="M6" s="25">
        <v>1742</v>
      </c>
      <c r="N6" s="25">
        <v>1676</v>
      </c>
      <c r="O6" s="25">
        <v>1614</v>
      </c>
      <c r="P6" s="25">
        <v>1577</v>
      </c>
      <c r="Q6" s="25">
        <v>1477</v>
      </c>
      <c r="R6" s="25">
        <v>1230</v>
      </c>
      <c r="S6" s="25">
        <v>1138</v>
      </c>
      <c r="T6" s="25">
        <v>1145</v>
      </c>
      <c r="U6" s="25">
        <v>1244</v>
      </c>
      <c r="V6" s="25">
        <v>1351</v>
      </c>
      <c r="W6" s="25">
        <v>1463</v>
      </c>
      <c r="X6" s="25">
        <v>1555</v>
      </c>
      <c r="Y6" s="24">
        <v>9.8392282958199351E-2</v>
      </c>
    </row>
    <row r="7" spans="1:25" x14ac:dyDescent="0.25">
      <c r="A7" s="15"/>
      <c r="B7" s="66"/>
      <c r="C7" s="32" t="s">
        <v>43</v>
      </c>
      <c r="D7" s="25">
        <v>32</v>
      </c>
      <c r="E7" s="25">
        <v>29</v>
      </c>
      <c r="F7" s="25">
        <v>19</v>
      </c>
      <c r="G7" s="25">
        <v>18</v>
      </c>
      <c r="H7" s="25">
        <v>17</v>
      </c>
      <c r="I7" s="25">
        <v>12</v>
      </c>
      <c r="J7" s="25">
        <v>15</v>
      </c>
      <c r="K7" s="25">
        <v>14</v>
      </c>
      <c r="L7" s="25">
        <v>10</v>
      </c>
      <c r="M7" s="25">
        <v>24</v>
      </c>
      <c r="N7" s="25">
        <v>44</v>
      </c>
      <c r="O7" s="25">
        <v>53</v>
      </c>
      <c r="P7" s="25">
        <v>52</v>
      </c>
      <c r="Q7" s="25">
        <v>67</v>
      </c>
      <c r="R7" s="25">
        <v>36</v>
      </c>
      <c r="S7" s="25">
        <v>28</v>
      </c>
      <c r="T7" s="25">
        <v>36</v>
      </c>
      <c r="U7" s="25">
        <v>50</v>
      </c>
      <c r="V7" s="25">
        <v>68</v>
      </c>
      <c r="W7" s="25">
        <v>88</v>
      </c>
      <c r="X7" s="25">
        <v>93</v>
      </c>
      <c r="Y7" s="24">
        <v>9.6774193548387094E-2</v>
      </c>
    </row>
    <row r="8" spans="1:25" x14ac:dyDescent="0.25">
      <c r="A8" s="15"/>
      <c r="B8" s="66"/>
      <c r="C8" s="42" t="s">
        <v>40</v>
      </c>
      <c r="D8" s="25">
        <v>904</v>
      </c>
      <c r="E8" s="25">
        <v>990</v>
      </c>
      <c r="F8" s="25">
        <v>1038</v>
      </c>
      <c r="G8" s="25">
        <v>999</v>
      </c>
      <c r="H8" s="25">
        <v>969</v>
      </c>
      <c r="I8" s="25">
        <v>991</v>
      </c>
      <c r="J8" s="25">
        <v>1000</v>
      </c>
      <c r="K8" s="25">
        <v>1025</v>
      </c>
      <c r="L8" s="25">
        <v>1019</v>
      </c>
      <c r="M8" s="25">
        <v>1052</v>
      </c>
      <c r="N8" s="25">
        <v>1073</v>
      </c>
      <c r="O8" s="25">
        <v>1054</v>
      </c>
      <c r="P8" s="25">
        <v>991</v>
      </c>
      <c r="Q8" s="25">
        <v>906</v>
      </c>
      <c r="R8" s="25">
        <v>910</v>
      </c>
      <c r="S8" s="25">
        <v>947</v>
      </c>
      <c r="T8" s="25">
        <v>993</v>
      </c>
      <c r="U8" s="25">
        <v>1079</v>
      </c>
      <c r="V8" s="25">
        <v>1204</v>
      </c>
      <c r="W8" s="25">
        <v>1274</v>
      </c>
      <c r="X8" s="25">
        <v>1416</v>
      </c>
      <c r="Y8" s="24">
        <v>3.6723163841807911E-2</v>
      </c>
    </row>
    <row r="9" spans="1:25" x14ac:dyDescent="0.25">
      <c r="A9" s="15"/>
      <c r="B9" s="66"/>
      <c r="C9" s="42" t="s">
        <v>19</v>
      </c>
      <c r="D9" s="25">
        <v>761</v>
      </c>
      <c r="E9" s="25">
        <v>776</v>
      </c>
      <c r="F9" s="25">
        <v>809</v>
      </c>
      <c r="G9" s="25">
        <v>860</v>
      </c>
      <c r="H9" s="25">
        <v>885</v>
      </c>
      <c r="I9" s="25">
        <v>875</v>
      </c>
      <c r="J9" s="25">
        <v>888</v>
      </c>
      <c r="K9" s="25">
        <v>887</v>
      </c>
      <c r="L9" s="25">
        <v>873</v>
      </c>
      <c r="M9" s="25">
        <v>959</v>
      </c>
      <c r="N9" s="25">
        <v>1017</v>
      </c>
      <c r="O9" s="25">
        <v>1029</v>
      </c>
      <c r="P9" s="25">
        <v>1059</v>
      </c>
      <c r="Q9" s="25">
        <v>1139</v>
      </c>
      <c r="R9" s="25">
        <v>1145</v>
      </c>
      <c r="S9" s="25">
        <v>1173</v>
      </c>
      <c r="T9" s="25">
        <v>1190</v>
      </c>
      <c r="U9" s="25">
        <v>1307</v>
      </c>
      <c r="V9" s="25">
        <v>1324</v>
      </c>
      <c r="W9" s="25">
        <v>1254</v>
      </c>
      <c r="X9" s="25">
        <v>1403</v>
      </c>
      <c r="Y9" s="24">
        <v>0.20883820384889523</v>
      </c>
    </row>
    <row r="10" spans="1:25" x14ac:dyDescent="0.25">
      <c r="A10" s="15"/>
      <c r="B10" s="71"/>
      <c r="C10" s="43" t="s">
        <v>20</v>
      </c>
      <c r="D10" s="27">
        <v>3542</v>
      </c>
      <c r="E10" s="27">
        <v>3604</v>
      </c>
      <c r="F10" s="27">
        <v>3653</v>
      </c>
      <c r="G10" s="27">
        <v>3719</v>
      </c>
      <c r="H10" s="27">
        <v>3826</v>
      </c>
      <c r="I10" s="27">
        <v>3911</v>
      </c>
      <c r="J10" s="27">
        <v>3959</v>
      </c>
      <c r="K10" s="27">
        <v>4066</v>
      </c>
      <c r="L10" s="27">
        <v>4024</v>
      </c>
      <c r="M10" s="27">
        <v>4189</v>
      </c>
      <c r="N10" s="27">
        <v>4187</v>
      </c>
      <c r="O10" s="27">
        <v>4118</v>
      </c>
      <c r="P10" s="27">
        <v>4040</v>
      </c>
      <c r="Q10" s="27">
        <v>3962</v>
      </c>
      <c r="R10" s="27">
        <v>3654</v>
      </c>
      <c r="S10" s="27">
        <v>3601</v>
      </c>
      <c r="T10" s="27">
        <v>3727</v>
      </c>
      <c r="U10" s="27">
        <v>4183</v>
      </c>
      <c r="V10" s="27">
        <v>4527</v>
      </c>
      <c r="W10" s="27">
        <v>4780</v>
      </c>
      <c r="X10" s="27">
        <v>5313</v>
      </c>
      <c r="Y10" s="28">
        <v>0.11914172783738002</v>
      </c>
    </row>
    <row r="11" spans="1:25" x14ac:dyDescent="0.25">
      <c r="A11" s="15"/>
      <c r="B11" s="70" t="s">
        <v>21</v>
      </c>
      <c r="C11" s="29" t="s">
        <v>55</v>
      </c>
      <c r="D11" s="30">
        <v>734</v>
      </c>
      <c r="E11" s="30">
        <v>865</v>
      </c>
      <c r="F11" s="30">
        <v>892</v>
      </c>
      <c r="G11" s="30">
        <v>850</v>
      </c>
      <c r="H11" s="30">
        <v>822</v>
      </c>
      <c r="I11" s="30">
        <v>841</v>
      </c>
      <c r="J11" s="30">
        <v>880</v>
      </c>
      <c r="K11" s="30">
        <v>876</v>
      </c>
      <c r="L11" s="30">
        <v>849</v>
      </c>
      <c r="M11" s="30">
        <v>792</v>
      </c>
      <c r="N11" s="30">
        <v>804</v>
      </c>
      <c r="O11" s="30">
        <v>790</v>
      </c>
      <c r="P11" s="30">
        <v>780</v>
      </c>
      <c r="Q11" s="30">
        <v>686</v>
      </c>
      <c r="R11" s="30">
        <v>619</v>
      </c>
      <c r="S11" s="30">
        <v>639</v>
      </c>
      <c r="T11" s="30">
        <v>722</v>
      </c>
      <c r="U11" s="30">
        <v>820</v>
      </c>
      <c r="V11" s="30">
        <v>834</v>
      </c>
      <c r="W11" s="30">
        <v>940</v>
      </c>
      <c r="X11" s="30">
        <v>1565</v>
      </c>
      <c r="Y11" s="31">
        <v>0.54632587859424919</v>
      </c>
    </row>
    <row r="12" spans="1:25" ht="25.5" x14ac:dyDescent="0.25">
      <c r="A12" s="15"/>
      <c r="B12" s="66"/>
      <c r="C12" s="32" t="s">
        <v>41</v>
      </c>
      <c r="D12" s="25">
        <v>802</v>
      </c>
      <c r="E12" s="25">
        <v>758</v>
      </c>
      <c r="F12" s="25">
        <v>741</v>
      </c>
      <c r="G12" s="25">
        <v>748</v>
      </c>
      <c r="H12" s="25">
        <v>728</v>
      </c>
      <c r="I12" s="25">
        <v>736</v>
      </c>
      <c r="J12" s="25">
        <v>730</v>
      </c>
      <c r="K12" s="25">
        <v>732</v>
      </c>
      <c r="L12" s="25">
        <v>696</v>
      </c>
      <c r="M12" s="25">
        <v>647</v>
      </c>
      <c r="N12" s="25">
        <v>594</v>
      </c>
      <c r="O12" s="25">
        <v>565</v>
      </c>
      <c r="P12" s="25">
        <v>523</v>
      </c>
      <c r="Q12" s="25">
        <v>467</v>
      </c>
      <c r="R12" s="25">
        <v>380</v>
      </c>
      <c r="S12" s="25">
        <v>389</v>
      </c>
      <c r="T12" s="25">
        <v>467</v>
      </c>
      <c r="U12" s="25">
        <v>491</v>
      </c>
      <c r="V12" s="25">
        <v>503</v>
      </c>
      <c r="W12" s="25">
        <v>592</v>
      </c>
      <c r="X12" s="25">
        <v>707</v>
      </c>
      <c r="Y12" s="24">
        <v>0.76237623762376239</v>
      </c>
    </row>
    <row r="13" spans="1:25" x14ac:dyDescent="0.25">
      <c r="A13" s="15"/>
      <c r="B13" s="71"/>
      <c r="C13" s="26" t="s">
        <v>20</v>
      </c>
      <c r="D13" s="27">
        <f t="shared" ref="D13:W13" si="0">SUM(D11:D12)</f>
        <v>1536</v>
      </c>
      <c r="E13" s="27">
        <f t="shared" si="0"/>
        <v>1623</v>
      </c>
      <c r="F13" s="27">
        <f t="shared" si="0"/>
        <v>1633</v>
      </c>
      <c r="G13" s="27">
        <f t="shared" si="0"/>
        <v>1598</v>
      </c>
      <c r="H13" s="27">
        <f t="shared" si="0"/>
        <v>1550</v>
      </c>
      <c r="I13" s="27">
        <f t="shared" si="0"/>
        <v>1577</v>
      </c>
      <c r="J13" s="27">
        <f t="shared" si="0"/>
        <v>1610</v>
      </c>
      <c r="K13" s="27">
        <f t="shared" si="0"/>
        <v>1608</v>
      </c>
      <c r="L13" s="27">
        <f t="shared" si="0"/>
        <v>1545</v>
      </c>
      <c r="M13" s="27">
        <f t="shared" si="0"/>
        <v>1439</v>
      </c>
      <c r="N13" s="27">
        <f t="shared" si="0"/>
        <v>1398</v>
      </c>
      <c r="O13" s="27">
        <f t="shared" si="0"/>
        <v>1355</v>
      </c>
      <c r="P13" s="27">
        <f t="shared" si="0"/>
        <v>1303</v>
      </c>
      <c r="Q13" s="27">
        <f t="shared" si="0"/>
        <v>1153</v>
      </c>
      <c r="R13" s="27">
        <f t="shared" si="0"/>
        <v>999</v>
      </c>
      <c r="S13" s="27">
        <f t="shared" si="0"/>
        <v>1028</v>
      </c>
      <c r="T13" s="27">
        <f t="shared" si="0"/>
        <v>1189</v>
      </c>
      <c r="U13" s="27">
        <f t="shared" si="0"/>
        <v>1311</v>
      </c>
      <c r="V13" s="27">
        <f t="shared" si="0"/>
        <v>1337</v>
      </c>
      <c r="W13" s="27">
        <f t="shared" si="0"/>
        <v>1532</v>
      </c>
      <c r="X13" s="27">
        <v>2272</v>
      </c>
      <c r="Y13" s="28">
        <v>0.613556338028169</v>
      </c>
    </row>
    <row r="14" spans="1:25" x14ac:dyDescent="0.25">
      <c r="A14" s="15"/>
      <c r="B14" s="67" t="s">
        <v>54</v>
      </c>
      <c r="C14" s="67"/>
      <c r="D14" s="33">
        <f t="shared" ref="D14:W14" si="1">D13+D10</f>
        <v>5078</v>
      </c>
      <c r="E14" s="33">
        <f t="shared" si="1"/>
        <v>5227</v>
      </c>
      <c r="F14" s="33">
        <f t="shared" si="1"/>
        <v>5286</v>
      </c>
      <c r="G14" s="33">
        <f t="shared" si="1"/>
        <v>5317</v>
      </c>
      <c r="H14" s="33">
        <f t="shared" si="1"/>
        <v>5376</v>
      </c>
      <c r="I14" s="33">
        <f t="shared" si="1"/>
        <v>5488</v>
      </c>
      <c r="J14" s="33">
        <f t="shared" si="1"/>
        <v>5569</v>
      </c>
      <c r="K14" s="33">
        <f t="shared" si="1"/>
        <v>5674</v>
      </c>
      <c r="L14" s="33">
        <f t="shared" si="1"/>
        <v>5569</v>
      </c>
      <c r="M14" s="33">
        <f t="shared" si="1"/>
        <v>5628</v>
      </c>
      <c r="N14" s="33">
        <f t="shared" si="1"/>
        <v>5585</v>
      </c>
      <c r="O14" s="33">
        <f t="shared" si="1"/>
        <v>5473</v>
      </c>
      <c r="P14" s="33">
        <f t="shared" si="1"/>
        <v>5343</v>
      </c>
      <c r="Q14" s="33">
        <f t="shared" si="1"/>
        <v>5115</v>
      </c>
      <c r="R14" s="33">
        <f t="shared" si="1"/>
        <v>4653</v>
      </c>
      <c r="S14" s="33">
        <f t="shared" si="1"/>
        <v>4629</v>
      </c>
      <c r="T14" s="33">
        <f t="shared" si="1"/>
        <v>4916</v>
      </c>
      <c r="U14" s="33">
        <f t="shared" si="1"/>
        <v>5494</v>
      </c>
      <c r="V14" s="33">
        <f t="shared" si="1"/>
        <v>5864</v>
      </c>
      <c r="W14" s="33">
        <f t="shared" si="1"/>
        <v>6312</v>
      </c>
      <c r="X14" s="33">
        <v>7585</v>
      </c>
      <c r="Y14" s="34">
        <v>0.26723796967699409</v>
      </c>
    </row>
    <row r="16" spans="1:25" x14ac:dyDescent="0.25">
      <c r="B16" s="35" t="s">
        <v>25</v>
      </c>
      <c r="Y16" s="37" t="s">
        <v>35</v>
      </c>
    </row>
    <row r="17" spans="2:24" x14ac:dyDescent="0.25">
      <c r="B17" s="38" t="s">
        <v>62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0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2021-04-27T09:25:43Z</cp:lastPrinted>
  <dcterms:created xsi:type="dcterms:W3CDTF">2016-02-10T08:25:30Z</dcterms:created>
  <dcterms:modified xsi:type="dcterms:W3CDTF">2021-07-07T13:11:22Z</dcterms:modified>
</cp:coreProperties>
</file>