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3_Les effectifs d'élèves\2019\Documents pour mise en ligne\"/>
    </mc:Choice>
  </mc:AlternateContent>
  <bookViews>
    <workbookView xWindow="0" yWindow="0" windowWidth="28800" windowHeight="12000" activeTab="5"/>
  </bookViews>
  <sheets>
    <sheet name="ACADEMIE" sheetId="13" r:id="rId1"/>
    <sheet name="44" sheetId="10" r:id="rId2"/>
    <sheet name="49" sheetId="11" r:id="rId3"/>
    <sheet name="53" sheetId="12" r:id="rId4"/>
    <sheet name="72" sheetId="5" r:id="rId5"/>
    <sheet name="85" sheetId="8" r:id="rId6"/>
  </sheets>
  <calcPr calcId="162913"/>
</workbook>
</file>

<file path=xl/calcChain.xml><?xml version="1.0" encoding="utf-8"?>
<calcChain xmlns="http://schemas.openxmlformats.org/spreadsheetml/2006/main">
  <c r="D55" i="8" l="1"/>
  <c r="D54" i="8"/>
  <c r="E54" i="8"/>
  <c r="F54" i="8"/>
  <c r="G54" i="8"/>
  <c r="H54" i="8"/>
  <c r="I54" i="8"/>
  <c r="J54" i="8"/>
  <c r="K54" i="8"/>
  <c r="L54" i="8"/>
  <c r="E55" i="8"/>
  <c r="F55" i="8"/>
  <c r="G55" i="8"/>
  <c r="H55" i="8"/>
  <c r="I55" i="8"/>
  <c r="J55" i="8"/>
  <c r="K55" i="8"/>
  <c r="L55" i="8"/>
  <c r="E56" i="8"/>
  <c r="F56" i="8"/>
  <c r="G56" i="8"/>
  <c r="H56" i="8"/>
  <c r="I56" i="8"/>
  <c r="J56" i="8"/>
  <c r="K56" i="8"/>
  <c r="L56" i="8"/>
  <c r="E54" i="5"/>
  <c r="F54" i="5"/>
  <c r="G54" i="5"/>
  <c r="H54" i="5"/>
  <c r="I54" i="5"/>
  <c r="J54" i="5"/>
  <c r="K54" i="5"/>
  <c r="L54" i="5"/>
  <c r="E55" i="5"/>
  <c r="F55" i="5"/>
  <c r="G55" i="5"/>
  <c r="H55" i="5"/>
  <c r="I55" i="5"/>
  <c r="J55" i="5"/>
  <c r="K55" i="5"/>
  <c r="L55" i="5"/>
  <c r="E56" i="5"/>
  <c r="F56" i="5"/>
  <c r="G56" i="5"/>
  <c r="H56" i="5"/>
  <c r="I56" i="5"/>
  <c r="J56" i="5"/>
  <c r="K56" i="5"/>
  <c r="L56" i="5"/>
  <c r="E54" i="11"/>
  <c r="F54" i="11"/>
  <c r="G54" i="11"/>
  <c r="H54" i="11"/>
  <c r="I54" i="11"/>
  <c r="J54" i="11"/>
  <c r="K54" i="11"/>
  <c r="L54" i="11"/>
  <c r="E55" i="11"/>
  <c r="F55" i="11"/>
  <c r="G55" i="11"/>
  <c r="H55" i="11"/>
  <c r="I55" i="11"/>
  <c r="J55" i="11"/>
  <c r="K55" i="11"/>
  <c r="L55" i="11"/>
  <c r="E56" i="11"/>
  <c r="F56" i="11"/>
  <c r="G56" i="11"/>
  <c r="H56" i="11"/>
  <c r="I56" i="11"/>
  <c r="J56" i="11"/>
  <c r="K56" i="11"/>
  <c r="L56" i="11"/>
  <c r="E54" i="10"/>
  <c r="F54" i="10"/>
  <c r="G54" i="10"/>
  <c r="H54" i="10"/>
  <c r="I54" i="10"/>
  <c r="J54" i="10"/>
  <c r="K54" i="10"/>
  <c r="L54" i="10"/>
  <c r="E55" i="10"/>
  <c r="F55" i="10"/>
  <c r="G55" i="10"/>
  <c r="H55" i="10"/>
  <c r="I55" i="10"/>
  <c r="J55" i="10"/>
  <c r="K55" i="10"/>
  <c r="L55" i="10"/>
  <c r="E56" i="10"/>
  <c r="F56" i="10"/>
  <c r="G56" i="10"/>
  <c r="H56" i="10"/>
  <c r="I56" i="10"/>
  <c r="J56" i="10"/>
  <c r="K56" i="10"/>
  <c r="L56" i="10"/>
  <c r="E53" i="13"/>
  <c r="F53" i="13"/>
  <c r="G53" i="13"/>
  <c r="H53" i="13"/>
  <c r="I53" i="13"/>
  <c r="J53" i="13"/>
  <c r="K53" i="13"/>
  <c r="L53" i="13"/>
  <c r="E54" i="13"/>
  <c r="F54" i="13"/>
  <c r="G54" i="13"/>
  <c r="H54" i="13"/>
  <c r="I54" i="13"/>
  <c r="J54" i="13"/>
  <c r="K54" i="13"/>
  <c r="L54" i="13"/>
  <c r="E55" i="13"/>
  <c r="F55" i="13"/>
  <c r="G55" i="13"/>
  <c r="H55" i="13"/>
  <c r="I55" i="13"/>
  <c r="J55" i="13"/>
  <c r="K55" i="13"/>
  <c r="L55" i="13"/>
  <c r="D54" i="11"/>
  <c r="D56" i="10"/>
  <c r="D55" i="10"/>
  <c r="D54" i="10"/>
  <c r="D55" i="13"/>
  <c r="D54" i="13"/>
  <c r="D53" i="13"/>
  <c r="D56" i="8"/>
  <c r="D56" i="5"/>
  <c r="D55" i="5"/>
  <c r="D54" i="5"/>
  <c r="D56" i="11"/>
  <c r="D55" i="11"/>
  <c r="E54" i="12"/>
  <c r="F54" i="12"/>
  <c r="G54" i="12"/>
  <c r="H54" i="12"/>
  <c r="I54" i="12"/>
  <c r="J54" i="12"/>
  <c r="K54" i="12"/>
  <c r="L54" i="12"/>
  <c r="E55" i="12"/>
  <c r="F55" i="12"/>
  <c r="G55" i="12"/>
  <c r="H55" i="12"/>
  <c r="I55" i="12"/>
  <c r="J55" i="12"/>
  <c r="K55" i="12"/>
  <c r="L55" i="12"/>
  <c r="E56" i="12"/>
  <c r="F56" i="12"/>
  <c r="G56" i="12"/>
  <c r="H56" i="12"/>
  <c r="I56" i="12"/>
  <c r="J56" i="12"/>
  <c r="K56" i="12"/>
  <c r="L56" i="12"/>
  <c r="D56" i="12"/>
  <c r="D55" i="12"/>
  <c r="D54" i="12"/>
  <c r="C24" i="13" l="1"/>
  <c r="C16" i="8"/>
  <c r="E48" i="10" l="1"/>
  <c r="F48" i="10"/>
  <c r="I48" i="10"/>
  <c r="J48" i="10"/>
  <c r="D48" i="11"/>
  <c r="F48" i="11"/>
  <c r="G48" i="11"/>
  <c r="H48" i="11"/>
  <c r="J48" i="11"/>
  <c r="K48" i="11"/>
  <c r="L48" i="11"/>
  <c r="D48" i="12"/>
  <c r="G48" i="12"/>
  <c r="H48" i="12"/>
  <c r="K48" i="12"/>
  <c r="L48" i="12"/>
  <c r="F48" i="5"/>
  <c r="G48" i="5"/>
  <c r="J48" i="5"/>
  <c r="K48" i="5"/>
  <c r="E48" i="8"/>
  <c r="F48" i="8"/>
  <c r="G48" i="8"/>
  <c r="I48" i="8"/>
  <c r="J48" i="8"/>
  <c r="K48" i="8"/>
  <c r="C48" i="10"/>
  <c r="C48" i="12"/>
  <c r="C48" i="8"/>
  <c r="F33" i="11"/>
  <c r="G33" i="11"/>
  <c r="J33" i="11"/>
  <c r="K33" i="11"/>
  <c r="E33" i="5"/>
  <c r="I33" i="5"/>
  <c r="E33" i="8"/>
  <c r="I33" i="8"/>
  <c r="C33" i="8"/>
  <c r="E18" i="10"/>
  <c r="F18" i="10"/>
  <c r="I18" i="10"/>
  <c r="J18" i="10"/>
  <c r="F18" i="11"/>
  <c r="G18" i="11"/>
  <c r="J18" i="11"/>
  <c r="K18" i="11"/>
  <c r="F18" i="12"/>
  <c r="G18" i="12"/>
  <c r="J18" i="12"/>
  <c r="K18" i="12"/>
  <c r="E18" i="5"/>
  <c r="I18" i="5"/>
  <c r="E18" i="8"/>
  <c r="I18" i="8"/>
  <c r="C18" i="10"/>
  <c r="C18" i="11"/>
  <c r="C18" i="5"/>
  <c r="C18" i="8"/>
  <c r="D46" i="10"/>
  <c r="D48" i="10" s="1"/>
  <c r="E46" i="10"/>
  <c r="F46" i="10"/>
  <c r="G46" i="10"/>
  <c r="G48" i="10" s="1"/>
  <c r="H46" i="10"/>
  <c r="H48" i="10" s="1"/>
  <c r="I46" i="10"/>
  <c r="J46" i="10"/>
  <c r="K46" i="10"/>
  <c r="K48" i="10" s="1"/>
  <c r="L46" i="10"/>
  <c r="L48" i="10" s="1"/>
  <c r="D46" i="11"/>
  <c r="E46" i="11"/>
  <c r="E48" i="11" s="1"/>
  <c r="F46" i="11"/>
  <c r="G46" i="11"/>
  <c r="H46" i="11"/>
  <c r="I46" i="11"/>
  <c r="I48" i="11" s="1"/>
  <c r="J46" i="11"/>
  <c r="K46" i="11"/>
  <c r="L46" i="11"/>
  <c r="D46" i="12"/>
  <c r="E46" i="12"/>
  <c r="E48" i="12" s="1"/>
  <c r="F46" i="12"/>
  <c r="F48" i="12" s="1"/>
  <c r="G46" i="12"/>
  <c r="H46" i="12"/>
  <c r="I46" i="12"/>
  <c r="I48" i="12" s="1"/>
  <c r="J46" i="12"/>
  <c r="J48" i="12" s="1"/>
  <c r="K46" i="12"/>
  <c r="L46" i="12"/>
  <c r="D46" i="5"/>
  <c r="D48" i="5" s="1"/>
  <c r="E46" i="5"/>
  <c r="E48" i="5" s="1"/>
  <c r="F46" i="5"/>
  <c r="G46" i="5"/>
  <c r="H46" i="5"/>
  <c r="H48" i="5" s="1"/>
  <c r="I46" i="5"/>
  <c r="I48" i="5" s="1"/>
  <c r="J46" i="5"/>
  <c r="K46" i="5"/>
  <c r="L46" i="5"/>
  <c r="L48" i="5" s="1"/>
  <c r="D46" i="8"/>
  <c r="D48" i="8" s="1"/>
  <c r="E46" i="8"/>
  <c r="F46" i="8"/>
  <c r="G46" i="8"/>
  <c r="H46" i="8"/>
  <c r="H48" i="8" s="1"/>
  <c r="I46" i="8"/>
  <c r="J46" i="8"/>
  <c r="K46" i="8"/>
  <c r="L46" i="8"/>
  <c r="L48" i="8" s="1"/>
  <c r="D45" i="13"/>
  <c r="D47" i="13" s="1"/>
  <c r="E45" i="13"/>
  <c r="E47" i="13" s="1"/>
  <c r="F45" i="13"/>
  <c r="F47" i="13" s="1"/>
  <c r="G45" i="13"/>
  <c r="G47" i="13" s="1"/>
  <c r="H45" i="13"/>
  <c r="H47" i="13" s="1"/>
  <c r="I45" i="13"/>
  <c r="I47" i="13" s="1"/>
  <c r="J45" i="13"/>
  <c r="J47" i="13" s="1"/>
  <c r="K45" i="13"/>
  <c r="K47" i="13" s="1"/>
  <c r="L45" i="13"/>
  <c r="L47" i="13" s="1"/>
  <c r="C46" i="10"/>
  <c r="C46" i="11"/>
  <c r="C48" i="11" s="1"/>
  <c r="C46" i="12"/>
  <c r="C46" i="5"/>
  <c r="C48" i="5" s="1"/>
  <c r="C46" i="8"/>
  <c r="C45" i="13"/>
  <c r="C47" i="13" s="1"/>
  <c r="D31" i="10"/>
  <c r="D33" i="10" s="1"/>
  <c r="E31" i="10"/>
  <c r="E33" i="10" s="1"/>
  <c r="F31" i="10"/>
  <c r="F33" i="10" s="1"/>
  <c r="G31" i="10"/>
  <c r="G33" i="10" s="1"/>
  <c r="H31" i="10"/>
  <c r="H33" i="10" s="1"/>
  <c r="I31" i="10"/>
  <c r="I33" i="10" s="1"/>
  <c r="J31" i="10"/>
  <c r="J33" i="10" s="1"/>
  <c r="K31" i="10"/>
  <c r="K33" i="10" s="1"/>
  <c r="L31" i="10"/>
  <c r="L33" i="10" s="1"/>
  <c r="D31" i="11"/>
  <c r="D33" i="11" s="1"/>
  <c r="E31" i="11"/>
  <c r="E33" i="11" s="1"/>
  <c r="F31" i="11"/>
  <c r="G31" i="11"/>
  <c r="H31" i="11"/>
  <c r="H33" i="11" s="1"/>
  <c r="I31" i="11"/>
  <c r="I33" i="11" s="1"/>
  <c r="J31" i="11"/>
  <c r="K31" i="11"/>
  <c r="L31" i="11"/>
  <c r="L33" i="11" s="1"/>
  <c r="D31" i="12"/>
  <c r="D33" i="12" s="1"/>
  <c r="E31" i="12"/>
  <c r="E33" i="12" s="1"/>
  <c r="F31" i="12"/>
  <c r="F33" i="12" s="1"/>
  <c r="G31" i="12"/>
  <c r="G33" i="12" s="1"/>
  <c r="H31" i="12"/>
  <c r="H33" i="12" s="1"/>
  <c r="I31" i="12"/>
  <c r="I33" i="12" s="1"/>
  <c r="J31" i="12"/>
  <c r="J33" i="12" s="1"/>
  <c r="K31" i="12"/>
  <c r="K33" i="12" s="1"/>
  <c r="L31" i="12"/>
  <c r="L33" i="12" s="1"/>
  <c r="D31" i="5"/>
  <c r="D33" i="5" s="1"/>
  <c r="E31" i="5"/>
  <c r="F31" i="5"/>
  <c r="F33" i="5" s="1"/>
  <c r="G31" i="5"/>
  <c r="G33" i="5" s="1"/>
  <c r="H31" i="5"/>
  <c r="H33" i="5" s="1"/>
  <c r="I31" i="5"/>
  <c r="J31" i="5"/>
  <c r="J33" i="5" s="1"/>
  <c r="K31" i="5"/>
  <c r="K33" i="5" s="1"/>
  <c r="L31" i="5"/>
  <c r="L33" i="5" s="1"/>
  <c r="D31" i="8"/>
  <c r="D33" i="8" s="1"/>
  <c r="E31" i="8"/>
  <c r="F31" i="8"/>
  <c r="F33" i="8" s="1"/>
  <c r="G31" i="8"/>
  <c r="G33" i="8" s="1"/>
  <c r="H31" i="8"/>
  <c r="H33" i="8" s="1"/>
  <c r="I31" i="8"/>
  <c r="J31" i="8"/>
  <c r="J33" i="8" s="1"/>
  <c r="K31" i="8"/>
  <c r="K33" i="8" s="1"/>
  <c r="L31" i="8"/>
  <c r="L33" i="8" s="1"/>
  <c r="D30" i="13"/>
  <c r="D32" i="13" s="1"/>
  <c r="E30" i="13"/>
  <c r="E32" i="13" s="1"/>
  <c r="F30" i="13"/>
  <c r="F32" i="13" s="1"/>
  <c r="G30" i="13"/>
  <c r="G32" i="13" s="1"/>
  <c r="H30" i="13"/>
  <c r="H32" i="13" s="1"/>
  <c r="I30" i="13"/>
  <c r="I32" i="13" s="1"/>
  <c r="J30" i="13"/>
  <c r="J32" i="13" s="1"/>
  <c r="K30" i="13"/>
  <c r="K32" i="13" s="1"/>
  <c r="L30" i="13"/>
  <c r="L32" i="13" s="1"/>
  <c r="C31" i="10"/>
  <c r="C33" i="10" s="1"/>
  <c r="C31" i="11"/>
  <c r="C33" i="11" s="1"/>
  <c r="C31" i="12"/>
  <c r="C33" i="12" s="1"/>
  <c r="C31" i="5"/>
  <c r="C33" i="5" s="1"/>
  <c r="C31" i="8"/>
  <c r="C30" i="13"/>
  <c r="C32" i="13" s="1"/>
  <c r="D16" i="10"/>
  <c r="D18" i="10" s="1"/>
  <c r="E16" i="10"/>
  <c r="F16" i="10"/>
  <c r="G16" i="10"/>
  <c r="G18" i="10" s="1"/>
  <c r="H16" i="10"/>
  <c r="H18" i="10" s="1"/>
  <c r="I16" i="10"/>
  <c r="J16" i="10"/>
  <c r="K16" i="10"/>
  <c r="K18" i="10" s="1"/>
  <c r="L16" i="10"/>
  <c r="L18" i="10" s="1"/>
  <c r="D16" i="11"/>
  <c r="D18" i="11" s="1"/>
  <c r="E16" i="11"/>
  <c r="E18" i="11" s="1"/>
  <c r="F16" i="11"/>
  <c r="G16" i="11"/>
  <c r="H16" i="11"/>
  <c r="H18" i="11" s="1"/>
  <c r="I16" i="11"/>
  <c r="I18" i="11" s="1"/>
  <c r="J16" i="11"/>
  <c r="K16" i="11"/>
  <c r="L16" i="11"/>
  <c r="L18" i="11" s="1"/>
  <c r="D16" i="12"/>
  <c r="D18" i="12" s="1"/>
  <c r="E16" i="12"/>
  <c r="E18" i="12" s="1"/>
  <c r="F16" i="12"/>
  <c r="G16" i="12"/>
  <c r="H16" i="12"/>
  <c r="H18" i="12" s="1"/>
  <c r="I16" i="12"/>
  <c r="I18" i="12" s="1"/>
  <c r="J16" i="12"/>
  <c r="K16" i="12"/>
  <c r="L16" i="12"/>
  <c r="L18" i="12" s="1"/>
  <c r="D16" i="5"/>
  <c r="D18" i="5" s="1"/>
  <c r="E16" i="5"/>
  <c r="F16" i="5"/>
  <c r="F18" i="5" s="1"/>
  <c r="G16" i="5"/>
  <c r="G18" i="5" s="1"/>
  <c r="H16" i="5"/>
  <c r="H18" i="5" s="1"/>
  <c r="I16" i="5"/>
  <c r="J16" i="5"/>
  <c r="J18" i="5" s="1"/>
  <c r="K16" i="5"/>
  <c r="K18" i="5" s="1"/>
  <c r="L16" i="5"/>
  <c r="L18" i="5" s="1"/>
  <c r="D16" i="8"/>
  <c r="D18" i="8" s="1"/>
  <c r="E16" i="8"/>
  <c r="F16" i="8"/>
  <c r="F18" i="8" s="1"/>
  <c r="G16" i="8"/>
  <c r="G18" i="8" s="1"/>
  <c r="H16" i="8"/>
  <c r="H18" i="8" s="1"/>
  <c r="I16" i="8"/>
  <c r="J16" i="8"/>
  <c r="J18" i="8" s="1"/>
  <c r="K16" i="8"/>
  <c r="K18" i="8" s="1"/>
  <c r="L16" i="8"/>
  <c r="L18" i="8" s="1"/>
  <c r="D16" i="13"/>
  <c r="D18" i="13" s="1"/>
  <c r="E16" i="13"/>
  <c r="E18" i="13" s="1"/>
  <c r="F16" i="13"/>
  <c r="F18" i="13" s="1"/>
  <c r="G16" i="13"/>
  <c r="G18" i="13" s="1"/>
  <c r="H16" i="13"/>
  <c r="H18" i="13" s="1"/>
  <c r="I16" i="13"/>
  <c r="I18" i="13" s="1"/>
  <c r="J16" i="13"/>
  <c r="J18" i="13" s="1"/>
  <c r="K16" i="13"/>
  <c r="K18" i="13" s="1"/>
  <c r="L16" i="13"/>
  <c r="L18" i="13" s="1"/>
  <c r="C16" i="10"/>
  <c r="C16" i="11"/>
  <c r="C16" i="12"/>
  <c r="C18" i="12" s="1"/>
  <c r="C16" i="5"/>
  <c r="C16" i="13"/>
  <c r="C18" i="13" s="1"/>
</calcChain>
</file>

<file path=xl/sharedStrings.xml><?xml version="1.0" encoding="utf-8"?>
<sst xmlns="http://schemas.openxmlformats.org/spreadsheetml/2006/main" count="414" uniqueCount="40">
  <si>
    <t>2010</t>
  </si>
  <si>
    <t>CP</t>
  </si>
  <si>
    <t>CE1</t>
  </si>
  <si>
    <t>CE2</t>
  </si>
  <si>
    <t>CM1</t>
  </si>
  <si>
    <t>CM2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</si>
  <si>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</si>
  <si>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</si>
  <si>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</si>
  <si>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</si>
  <si>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</si>
  <si>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</si>
  <si>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</si>
  <si>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</si>
  <si>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</si>
  <si>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Les effectifs d'élèves du 1er degré par niveau de formation et par secteur</t>
  </si>
  <si>
    <t>Niveau de Formation</t>
  </si>
  <si>
    <t>TOTAL PUBLIC</t>
  </si>
  <si>
    <t>TOTAL PRIVE</t>
  </si>
  <si>
    <t>ENS SPECIALISE</t>
  </si>
  <si>
    <t>TOTAL ELEMENTAIRE</t>
  </si>
  <si>
    <t>TOTAL PUBLIC + PRIVE</t>
  </si>
  <si>
    <t>Académie de Nantes</t>
  </si>
  <si>
    <t>Loire-Atlantique</t>
  </si>
  <si>
    <t>Maine-et-Loire</t>
  </si>
  <si>
    <t>Mayenne</t>
  </si>
  <si>
    <t>Sarthe</t>
  </si>
  <si>
    <t>Vendée</t>
  </si>
  <si>
    <t>1er degré par secteur (base 100)</t>
  </si>
  <si>
    <t>Secteur</t>
  </si>
  <si>
    <t>Public</t>
  </si>
  <si>
    <t>Privé</t>
  </si>
  <si>
    <t>Public + Privé</t>
  </si>
  <si>
    <t>Champ : écoles publiques et privées (sous et hors contrat)</t>
  </si>
  <si>
    <t>Source : DEPP/BCP, DSDEN, SCOLEGE - novembre 2019</t>
  </si>
  <si>
    <t>PS</t>
  </si>
  <si>
    <t>MS</t>
  </si>
  <si>
    <t>GS</t>
  </si>
  <si>
    <t>TPS</t>
  </si>
  <si>
    <t>TOTAL PRE-ELEMENTAIRE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</si>
</sst>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1" applyFont="1" applyBorder="1"/>
    <xf numFmtId="0" fontId="2" fillId="2" borderId="1" xfId="1" applyFont="1" applyFill="1" applyBorder="1"/>
    <xf numFmtId="0" fontId="5" fillId="2" borderId="1" xfId="0" applyFont="1" applyFill="1" applyBorder="1"/>
    <xf numFmtId="0" fontId="6" fillId="3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top"/>
    </xf>
    <xf numFmtId="0" fontId="4" fillId="4" borderId="1" xfId="0" applyFont="1" applyFill="1" applyBorder="1" applyAlignment="1">
      <alignment vertical="center"/>
    </xf>
    <xf numFmtId="0" fontId="1" fillId="4" borderId="1" xfId="1" applyFont="1" applyFill="1" applyBorder="1"/>
    <xf numFmtId="0" fontId="1" fillId="4" borderId="1" xfId="0" applyFont="1" applyFill="1" applyBorder="1"/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1" applyFont="1"/>
    <xf numFmtId="0" fontId="2" fillId="0" borderId="0" xfId="1" applyFont="1"/>
    <xf numFmtId="3" fontId="1" fillId="4" borderId="1" xfId="0" applyNumberFormat="1" applyFont="1" applyFill="1" applyBorder="1"/>
    <xf numFmtId="3" fontId="1" fillId="0" borderId="1" xfId="0" applyNumberFormat="1" applyFont="1" applyBorder="1"/>
    <xf numFmtId="3" fontId="5" fillId="2" borderId="1" xfId="0" applyNumberFormat="1" applyFont="1" applyFill="1" applyBorder="1"/>
    <xf numFmtId="3" fontId="1" fillId="4" borderId="1" xfId="1" applyNumberFormat="1" applyFont="1" applyFill="1" applyBorder="1"/>
    <xf numFmtId="3" fontId="1" fillId="0" borderId="1" xfId="1" applyNumberFormat="1" applyFont="1" applyBorder="1"/>
    <xf numFmtId="3" fontId="2" fillId="2" borderId="1" xfId="1" applyNumberFormat="1" applyFont="1" applyFill="1" applyBorder="1"/>
    <xf numFmtId="0" fontId="9" fillId="0" borderId="0" xfId="0" applyFont="1" applyAlignment="1">
      <alignment horizontal="center" vertical="center"/>
    </xf>
    <xf numFmtId="0" fontId="1" fillId="0" borderId="0" xfId="1" applyFont="1" applyFill="1"/>
    <xf numFmtId="0" fontId="2" fillId="0" borderId="3" xfId="1" applyFont="1" applyFill="1" applyBorder="1"/>
    <xf numFmtId="3" fontId="2" fillId="0" borderId="3" xfId="1" applyNumberFormat="1" applyFont="1" applyFill="1" applyBorder="1"/>
    <xf numFmtId="0" fontId="2" fillId="0" borderId="4" xfId="1" applyFont="1" applyFill="1" applyBorder="1"/>
    <xf numFmtId="3" fontId="2" fillId="0" borderId="4" xfId="1" applyNumberFormat="1" applyFont="1" applyFill="1" applyBorder="1"/>
    <xf numFmtId="0" fontId="2" fillId="0" borderId="2" xfId="1" applyFont="1" applyFill="1" applyBorder="1"/>
    <xf numFmtId="3" fontId="2" fillId="0" borderId="2" xfId="1" applyNumberFormat="1" applyFont="1" applyFill="1" applyBorder="1"/>
    <xf numFmtId="0" fontId="1" fillId="0" borderId="0" xfId="1" applyFont="1" applyFill="1" applyBorder="1"/>
    <xf numFmtId="3" fontId="5" fillId="0" borderId="0" xfId="0" applyNumberFormat="1" applyFont="1" applyFill="1" applyBorder="1"/>
    <xf numFmtId="0" fontId="5" fillId="0" borderId="3" xfId="0" applyFont="1" applyFill="1" applyBorder="1"/>
    <xf numFmtId="0" fontId="1" fillId="0" borderId="0" xfId="0" applyFont="1" applyFill="1" applyBorder="1"/>
    <xf numFmtId="0" fontId="5" fillId="0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8"/>
  <sheetViews>
    <sheetView topLeftCell="A19" workbookViewId="0">
      <selection activeCell="D53" sqref="D53:L55"/>
    </sheetView>
  </sheetViews>
  <sheetFormatPr baseColWidth="10" defaultColWidth="11.453125" defaultRowHeight="13" x14ac:dyDescent="0.3"/>
  <cols>
    <col min="1" max="1" width="2.26953125" style="21" customWidth="1"/>
    <col min="2" max="2" width="22.26953125" style="21" customWidth="1"/>
    <col min="3" max="3" width="7.7265625" style="21" customWidth="1"/>
    <col min="4" max="5" width="8" style="21" customWidth="1"/>
    <col min="6" max="6" width="9" style="21" customWidth="1"/>
    <col min="7" max="8" width="8.1796875" style="21" customWidth="1"/>
    <col min="9" max="9" width="7.7265625" style="21" customWidth="1"/>
    <col min="10" max="10" width="7.81640625" style="21" customWidth="1"/>
    <col min="11" max="11" width="7.453125" style="21" customWidth="1"/>
    <col min="12" max="12" width="8.54296875" style="21" customWidth="1"/>
    <col min="13" max="13" width="4.7265625" style="21" customWidth="1"/>
    <col min="14" max="16384" width="11.453125" style="21"/>
  </cols>
  <sheetData>
    <row r="1" spans="2:13" ht="15.5" x14ac:dyDescent="0.3">
      <c r="B1" s="46" t="s">
        <v>15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3" x14ac:dyDescent="0.3">
      <c r="B2" s="47" t="s">
        <v>22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3">
      <c r="B3" s="22"/>
      <c r="C3" s="22"/>
      <c r="D3" s="22"/>
      <c r="E3" s="22"/>
      <c r="F3" s="22"/>
      <c r="G3" s="22"/>
      <c r="H3" s="22"/>
      <c r="I3" s="22"/>
      <c r="J3" s="22"/>
    </row>
    <row r="5" spans="2:13" ht="14.5" x14ac:dyDescent="0.3">
      <c r="B5" s="7" t="s">
        <v>16</v>
      </c>
      <c r="C5" s="6" t="s">
        <v>0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2:13" x14ac:dyDescent="0.3">
      <c r="B6" s="1" t="s">
        <v>38</v>
      </c>
      <c r="C6" s="1">
        <v>5546</v>
      </c>
      <c r="D6" s="1">
        <v>4680</v>
      </c>
      <c r="E6" s="1">
        <v>4389</v>
      </c>
      <c r="F6" s="1">
        <v>4771</v>
      </c>
      <c r="G6" s="1">
        <v>4703</v>
      </c>
      <c r="H6" s="1">
        <v>4328</v>
      </c>
      <c r="I6" s="1">
        <v>4410</v>
      </c>
      <c r="J6" s="1">
        <v>4241</v>
      </c>
      <c r="K6" s="1">
        <v>4120</v>
      </c>
      <c r="L6" s="1">
        <v>3717</v>
      </c>
    </row>
    <row r="7" spans="2:13" x14ac:dyDescent="0.3">
      <c r="B7" s="1" t="s">
        <v>35</v>
      </c>
      <c r="C7" s="1">
        <v>30471</v>
      </c>
      <c r="D7" s="1">
        <v>30363</v>
      </c>
      <c r="E7" s="1">
        <v>30524</v>
      </c>
      <c r="F7" s="1">
        <v>31042</v>
      </c>
      <c r="G7" s="1">
        <v>30155</v>
      </c>
      <c r="H7" s="1">
        <v>30007</v>
      </c>
      <c r="I7" s="1">
        <v>29344</v>
      </c>
      <c r="J7" s="1">
        <v>29002</v>
      </c>
      <c r="K7" s="1">
        <v>27944</v>
      </c>
      <c r="L7" s="1">
        <v>27525</v>
      </c>
    </row>
    <row r="8" spans="2:13" x14ac:dyDescent="0.3">
      <c r="B8" s="1" t="s">
        <v>36</v>
      </c>
      <c r="C8" s="1">
        <v>31460</v>
      </c>
      <c r="D8" s="1">
        <v>31043</v>
      </c>
      <c r="E8" s="1">
        <v>31272</v>
      </c>
      <c r="F8" s="1">
        <v>31376</v>
      </c>
      <c r="G8" s="1">
        <v>31953</v>
      </c>
      <c r="H8" s="1">
        <v>30912</v>
      </c>
      <c r="I8" s="1">
        <v>30852</v>
      </c>
      <c r="J8" s="1">
        <v>30328</v>
      </c>
      <c r="K8" s="1">
        <v>30078</v>
      </c>
      <c r="L8" s="1">
        <v>29079</v>
      </c>
    </row>
    <row r="9" spans="2:13" x14ac:dyDescent="0.3">
      <c r="B9" s="1" t="s">
        <v>37</v>
      </c>
      <c r="C9" s="1">
        <v>31079</v>
      </c>
      <c r="D9" s="1">
        <v>32034</v>
      </c>
      <c r="E9" s="1">
        <v>31734</v>
      </c>
      <c r="F9" s="1">
        <v>31879</v>
      </c>
      <c r="G9" s="1">
        <v>31891</v>
      </c>
      <c r="H9" s="1">
        <v>32224</v>
      </c>
      <c r="I9" s="1">
        <v>31537</v>
      </c>
      <c r="J9" s="1">
        <v>31415</v>
      </c>
      <c r="K9" s="1">
        <v>31075</v>
      </c>
      <c r="L9" s="1">
        <v>30900</v>
      </c>
    </row>
    <row r="10" spans="2:13" x14ac:dyDescent="0.3">
      <c r="B10" s="9" t="s">
        <v>39</v>
      </c>
      <c r="C10" s="26">
        <v>98556</v>
      </c>
      <c r="D10" s="26">
        <v>98120</v>
      </c>
      <c r="E10" s="26">
        <v>97919</v>
      </c>
      <c r="F10" s="26">
        <v>99068</v>
      </c>
      <c r="G10" s="26">
        <v>98702</v>
      </c>
      <c r="H10" s="26">
        <v>97471</v>
      </c>
      <c r="I10" s="26">
        <v>96143</v>
      </c>
      <c r="J10" s="26">
        <v>94986</v>
      </c>
      <c r="K10" s="26">
        <v>93217</v>
      </c>
      <c r="L10" s="26">
        <v>91221</v>
      </c>
    </row>
    <row r="11" spans="2:13" x14ac:dyDescent="0.3">
      <c r="B11" s="3" t="s">
        <v>1</v>
      </c>
      <c r="C11" s="27">
        <v>31064</v>
      </c>
      <c r="D11" s="27">
        <v>31381</v>
      </c>
      <c r="E11" s="27">
        <v>32493</v>
      </c>
      <c r="F11" s="27">
        <v>32072</v>
      </c>
      <c r="G11" s="27">
        <v>32202</v>
      </c>
      <c r="H11" s="27">
        <v>31987</v>
      </c>
      <c r="I11" s="27">
        <v>31809</v>
      </c>
      <c r="J11" s="27">
        <v>31220</v>
      </c>
      <c r="K11" s="27">
        <v>31514</v>
      </c>
      <c r="L11" s="27">
        <v>31143</v>
      </c>
    </row>
    <row r="12" spans="2:13" x14ac:dyDescent="0.3">
      <c r="B12" s="3" t="s">
        <v>2</v>
      </c>
      <c r="C12" s="27">
        <v>31182</v>
      </c>
      <c r="D12" s="27">
        <v>31289</v>
      </c>
      <c r="E12" s="27">
        <v>31719</v>
      </c>
      <c r="F12" s="27">
        <v>32557</v>
      </c>
      <c r="G12" s="27">
        <v>32015</v>
      </c>
      <c r="H12" s="27">
        <v>31850</v>
      </c>
      <c r="I12" s="27">
        <v>31743</v>
      </c>
      <c r="J12" s="27">
        <v>31724</v>
      </c>
      <c r="K12" s="27">
        <v>31180</v>
      </c>
      <c r="L12" s="27">
        <v>31543</v>
      </c>
    </row>
    <row r="13" spans="2:13" x14ac:dyDescent="0.3">
      <c r="B13" s="3" t="s">
        <v>3</v>
      </c>
      <c r="C13" s="27">
        <v>30112</v>
      </c>
      <c r="D13" s="27">
        <v>30267</v>
      </c>
      <c r="E13" s="27">
        <v>30493</v>
      </c>
      <c r="F13" s="27">
        <v>31058</v>
      </c>
      <c r="G13" s="27">
        <v>31900</v>
      </c>
      <c r="H13" s="27">
        <v>31612</v>
      </c>
      <c r="I13" s="27">
        <v>31696</v>
      </c>
      <c r="J13" s="27">
        <v>31676</v>
      </c>
      <c r="K13" s="27">
        <v>31740</v>
      </c>
      <c r="L13" s="27">
        <v>31267</v>
      </c>
    </row>
    <row r="14" spans="2:13" x14ac:dyDescent="0.3">
      <c r="B14" s="3" t="s">
        <v>4</v>
      </c>
      <c r="C14" s="27">
        <v>30112</v>
      </c>
      <c r="D14" s="27">
        <v>29928</v>
      </c>
      <c r="E14" s="27">
        <v>30024</v>
      </c>
      <c r="F14" s="27">
        <v>30289</v>
      </c>
      <c r="G14" s="27">
        <v>30696</v>
      </c>
      <c r="H14" s="27">
        <v>31687</v>
      </c>
      <c r="I14" s="27">
        <v>31437</v>
      </c>
      <c r="J14" s="27">
        <v>31622</v>
      </c>
      <c r="K14" s="27">
        <v>31367</v>
      </c>
      <c r="L14" s="27">
        <v>31519</v>
      </c>
    </row>
    <row r="15" spans="2:13" x14ac:dyDescent="0.3">
      <c r="B15" s="3" t="s">
        <v>5</v>
      </c>
      <c r="C15" s="27">
        <v>30619</v>
      </c>
      <c r="D15" s="27">
        <v>30224</v>
      </c>
      <c r="E15" s="27">
        <v>29958</v>
      </c>
      <c r="F15" s="27">
        <v>30126</v>
      </c>
      <c r="G15" s="27">
        <v>30281</v>
      </c>
      <c r="H15" s="27">
        <v>30715</v>
      </c>
      <c r="I15" s="27">
        <v>31809</v>
      </c>
      <c r="J15" s="27">
        <v>31582</v>
      </c>
      <c r="K15" s="27">
        <v>31780</v>
      </c>
      <c r="L15" s="27">
        <v>31681</v>
      </c>
    </row>
    <row r="16" spans="2:13" x14ac:dyDescent="0.3">
      <c r="B16" s="10" t="s">
        <v>20</v>
      </c>
      <c r="C16" s="26">
        <f>SUM(C11:C15)</f>
        <v>153089</v>
      </c>
      <c r="D16" s="26">
        <f t="shared" ref="D16:L16" si="0">SUM(D11:D15)</f>
        <v>153089</v>
      </c>
      <c r="E16" s="26">
        <f t="shared" si="0"/>
        <v>154687</v>
      </c>
      <c r="F16" s="26">
        <f t="shared" si="0"/>
        <v>156102</v>
      </c>
      <c r="G16" s="26">
        <f t="shared" si="0"/>
        <v>157094</v>
      </c>
      <c r="H16" s="26">
        <f t="shared" si="0"/>
        <v>157851</v>
      </c>
      <c r="I16" s="26">
        <f t="shared" si="0"/>
        <v>158494</v>
      </c>
      <c r="J16" s="26">
        <f t="shared" si="0"/>
        <v>157824</v>
      </c>
      <c r="K16" s="26">
        <f t="shared" si="0"/>
        <v>157581</v>
      </c>
      <c r="L16" s="26">
        <f t="shared" si="0"/>
        <v>157153</v>
      </c>
    </row>
    <row r="17" spans="2:12" x14ac:dyDescent="0.3">
      <c r="B17" s="3" t="s">
        <v>19</v>
      </c>
      <c r="C17" s="27">
        <v>1732</v>
      </c>
      <c r="D17" s="27">
        <v>1768</v>
      </c>
      <c r="E17" s="27">
        <v>1829</v>
      </c>
      <c r="F17" s="27">
        <v>1894</v>
      </c>
      <c r="G17" s="27">
        <v>1894</v>
      </c>
      <c r="H17" s="27">
        <v>1904</v>
      </c>
      <c r="I17" s="27">
        <v>1906</v>
      </c>
      <c r="J17" s="27">
        <v>1923</v>
      </c>
      <c r="K17" s="27">
        <v>1968</v>
      </c>
      <c r="L17" s="27">
        <v>2010</v>
      </c>
    </row>
    <row r="18" spans="2:12" x14ac:dyDescent="0.3">
      <c r="B18" s="4" t="s">
        <v>17</v>
      </c>
      <c r="C18" s="28">
        <f>C10+C16+C17</f>
        <v>253377</v>
      </c>
      <c r="D18" s="28">
        <f t="shared" ref="D18:L18" si="1">D10+D16+D17</f>
        <v>252977</v>
      </c>
      <c r="E18" s="28">
        <f t="shared" si="1"/>
        <v>254435</v>
      </c>
      <c r="F18" s="28">
        <f t="shared" si="1"/>
        <v>257064</v>
      </c>
      <c r="G18" s="28">
        <f t="shared" si="1"/>
        <v>257690</v>
      </c>
      <c r="H18" s="28">
        <f t="shared" si="1"/>
        <v>257226</v>
      </c>
      <c r="I18" s="28">
        <f t="shared" si="1"/>
        <v>256543</v>
      </c>
      <c r="J18" s="28">
        <f t="shared" si="1"/>
        <v>254733</v>
      </c>
      <c r="K18" s="28">
        <f t="shared" si="1"/>
        <v>252766</v>
      </c>
      <c r="L18" s="28">
        <f t="shared" si="1"/>
        <v>250384</v>
      </c>
    </row>
    <row r="19" spans="2:12" s="37" customFormat="1" x14ac:dyDescent="0.3"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2:12" x14ac:dyDescent="0.3">
      <c r="B20" s="1" t="s">
        <v>38</v>
      </c>
      <c r="C20" s="27">
        <v>3267</v>
      </c>
      <c r="D20" s="27">
        <v>2755</v>
      </c>
      <c r="E20" s="27">
        <v>2364</v>
      </c>
      <c r="F20" s="27">
        <v>2417</v>
      </c>
      <c r="G20" s="27">
        <v>2606</v>
      </c>
      <c r="H20" s="27">
        <v>2386</v>
      </c>
      <c r="I20" s="27">
        <v>2339</v>
      </c>
      <c r="J20" s="27">
        <v>2297</v>
      </c>
      <c r="K20" s="27">
        <v>2238</v>
      </c>
      <c r="L20" s="27">
        <v>2272</v>
      </c>
    </row>
    <row r="21" spans="2:12" x14ac:dyDescent="0.3">
      <c r="B21" s="1" t="s">
        <v>35</v>
      </c>
      <c r="C21" s="27">
        <v>15835</v>
      </c>
      <c r="D21" s="27">
        <v>15885</v>
      </c>
      <c r="E21" s="27">
        <v>15724</v>
      </c>
      <c r="F21" s="27">
        <v>15683</v>
      </c>
      <c r="G21" s="27">
        <v>15402</v>
      </c>
      <c r="H21" s="27">
        <v>15119</v>
      </c>
      <c r="I21" s="27">
        <v>15423</v>
      </c>
      <c r="J21" s="27">
        <v>15285</v>
      </c>
      <c r="K21" s="27">
        <v>14997</v>
      </c>
      <c r="L21" s="27">
        <v>14524</v>
      </c>
    </row>
    <row r="22" spans="2:12" x14ac:dyDescent="0.3">
      <c r="B22" s="1" t="s">
        <v>36</v>
      </c>
      <c r="C22" s="27">
        <v>16359</v>
      </c>
      <c r="D22" s="27">
        <v>16154</v>
      </c>
      <c r="E22" s="27">
        <v>16054</v>
      </c>
      <c r="F22" s="27">
        <v>15934</v>
      </c>
      <c r="G22" s="27">
        <v>16028</v>
      </c>
      <c r="H22" s="27">
        <v>15700</v>
      </c>
      <c r="I22" s="27">
        <v>15579</v>
      </c>
      <c r="J22" s="27">
        <v>15804</v>
      </c>
      <c r="K22" s="27">
        <v>15639</v>
      </c>
      <c r="L22" s="27">
        <v>15310</v>
      </c>
    </row>
    <row r="23" spans="2:12" x14ac:dyDescent="0.3">
      <c r="B23" s="1" t="s">
        <v>37</v>
      </c>
      <c r="C23" s="27">
        <v>16326</v>
      </c>
      <c r="D23" s="27">
        <v>16720</v>
      </c>
      <c r="E23" s="27">
        <v>16253</v>
      </c>
      <c r="F23" s="27">
        <v>16185</v>
      </c>
      <c r="G23" s="27">
        <v>16321</v>
      </c>
      <c r="H23" s="27">
        <v>16411</v>
      </c>
      <c r="I23" s="27">
        <v>16083</v>
      </c>
      <c r="J23" s="27">
        <v>15969</v>
      </c>
      <c r="K23" s="27">
        <v>16221</v>
      </c>
      <c r="L23" s="27">
        <v>15932</v>
      </c>
    </row>
    <row r="24" spans="2:12" x14ac:dyDescent="0.3">
      <c r="B24" s="9" t="s">
        <v>39</v>
      </c>
      <c r="C24" s="26">
        <f>SUM(C20:C23)</f>
        <v>51787</v>
      </c>
      <c r="D24" s="26">
        <v>51514</v>
      </c>
      <c r="E24" s="26">
        <v>50395</v>
      </c>
      <c r="F24" s="26">
        <v>50219</v>
      </c>
      <c r="G24" s="26">
        <v>50357</v>
      </c>
      <c r="H24" s="26">
        <v>49616</v>
      </c>
      <c r="I24" s="26">
        <v>49424</v>
      </c>
      <c r="J24" s="26">
        <v>49355</v>
      </c>
      <c r="K24" s="26">
        <v>49095</v>
      </c>
      <c r="L24" s="26">
        <v>48038</v>
      </c>
    </row>
    <row r="25" spans="2:12" x14ac:dyDescent="0.3">
      <c r="B25" s="3" t="s">
        <v>1</v>
      </c>
      <c r="C25" s="27">
        <v>16675</v>
      </c>
      <c r="D25" s="27">
        <v>16948</v>
      </c>
      <c r="E25" s="27">
        <v>17333</v>
      </c>
      <c r="F25" s="27">
        <v>16811</v>
      </c>
      <c r="G25" s="27">
        <v>17040</v>
      </c>
      <c r="H25" s="27">
        <v>16958</v>
      </c>
      <c r="I25" s="27">
        <v>17055</v>
      </c>
      <c r="J25" s="27">
        <v>16660</v>
      </c>
      <c r="K25" s="27">
        <v>16653</v>
      </c>
      <c r="L25" s="27">
        <v>16809</v>
      </c>
    </row>
    <row r="26" spans="2:12" x14ac:dyDescent="0.3">
      <c r="B26" s="3" t="s">
        <v>2</v>
      </c>
      <c r="C26" s="27">
        <v>17086</v>
      </c>
      <c r="D26" s="27">
        <v>17061</v>
      </c>
      <c r="E26" s="27">
        <v>17333</v>
      </c>
      <c r="F26" s="27">
        <v>17550</v>
      </c>
      <c r="G26" s="27">
        <v>17135</v>
      </c>
      <c r="H26" s="27">
        <v>17365</v>
      </c>
      <c r="I26" s="27">
        <v>17163</v>
      </c>
      <c r="J26" s="27">
        <v>17317</v>
      </c>
      <c r="K26" s="27">
        <v>16944</v>
      </c>
      <c r="L26" s="27">
        <v>16810</v>
      </c>
    </row>
    <row r="27" spans="2:12" x14ac:dyDescent="0.3">
      <c r="B27" s="3" t="s">
        <v>3</v>
      </c>
      <c r="C27" s="27">
        <v>17092</v>
      </c>
      <c r="D27" s="27">
        <v>17022</v>
      </c>
      <c r="E27" s="27">
        <v>16946</v>
      </c>
      <c r="F27" s="27">
        <v>17191</v>
      </c>
      <c r="G27" s="27">
        <v>17706</v>
      </c>
      <c r="H27" s="27">
        <v>17306</v>
      </c>
      <c r="I27" s="27">
        <v>17585</v>
      </c>
      <c r="J27" s="27">
        <v>17428</v>
      </c>
      <c r="K27" s="27">
        <v>17607</v>
      </c>
      <c r="L27" s="27">
        <v>17250</v>
      </c>
    </row>
    <row r="28" spans="2:12" x14ac:dyDescent="0.3">
      <c r="B28" s="3" t="s">
        <v>4</v>
      </c>
      <c r="C28" s="27">
        <v>17114</v>
      </c>
      <c r="D28" s="27">
        <v>17292</v>
      </c>
      <c r="E28" s="27">
        <v>17154</v>
      </c>
      <c r="F28" s="27">
        <v>17002</v>
      </c>
      <c r="G28" s="27">
        <v>17469</v>
      </c>
      <c r="H28" s="27">
        <v>18005</v>
      </c>
      <c r="I28" s="27">
        <v>17644</v>
      </c>
      <c r="J28" s="27">
        <v>17866</v>
      </c>
      <c r="K28" s="27">
        <v>17697</v>
      </c>
      <c r="L28" s="27">
        <v>17718</v>
      </c>
    </row>
    <row r="29" spans="2:12" x14ac:dyDescent="0.3">
      <c r="B29" s="3" t="s">
        <v>5</v>
      </c>
      <c r="C29" s="27">
        <v>17281</v>
      </c>
      <c r="D29" s="27">
        <v>17280</v>
      </c>
      <c r="E29" s="27">
        <v>17343</v>
      </c>
      <c r="F29" s="27">
        <v>17171</v>
      </c>
      <c r="G29" s="27">
        <v>17140</v>
      </c>
      <c r="H29" s="27">
        <v>17595</v>
      </c>
      <c r="I29" s="27">
        <v>18239</v>
      </c>
      <c r="J29" s="27">
        <v>17852</v>
      </c>
      <c r="K29" s="27">
        <v>17968</v>
      </c>
      <c r="L29" s="27">
        <v>17810</v>
      </c>
    </row>
    <row r="30" spans="2:12" x14ac:dyDescent="0.3">
      <c r="B30" s="10" t="s">
        <v>20</v>
      </c>
      <c r="C30" s="26">
        <f>SUM(C25:C29)</f>
        <v>85248</v>
      </c>
      <c r="D30" s="26">
        <f t="shared" ref="D30:L30" si="2">SUM(D25:D29)</f>
        <v>85603</v>
      </c>
      <c r="E30" s="26">
        <f t="shared" si="2"/>
        <v>86109</v>
      </c>
      <c r="F30" s="26">
        <f t="shared" si="2"/>
        <v>85725</v>
      </c>
      <c r="G30" s="26">
        <f t="shared" si="2"/>
        <v>86490</v>
      </c>
      <c r="H30" s="26">
        <f t="shared" si="2"/>
        <v>87229</v>
      </c>
      <c r="I30" s="26">
        <f t="shared" si="2"/>
        <v>87686</v>
      </c>
      <c r="J30" s="26">
        <f t="shared" si="2"/>
        <v>87123</v>
      </c>
      <c r="K30" s="26">
        <f t="shared" si="2"/>
        <v>86869</v>
      </c>
      <c r="L30" s="26">
        <f t="shared" si="2"/>
        <v>86397</v>
      </c>
    </row>
    <row r="31" spans="2:12" x14ac:dyDescent="0.3">
      <c r="B31" s="8" t="s">
        <v>19</v>
      </c>
      <c r="C31" s="27">
        <v>460</v>
      </c>
      <c r="D31" s="27">
        <v>472</v>
      </c>
      <c r="E31" s="27">
        <v>483</v>
      </c>
      <c r="F31" s="27">
        <v>470</v>
      </c>
      <c r="G31" s="27">
        <v>487</v>
      </c>
      <c r="H31" s="27">
        <v>492</v>
      </c>
      <c r="I31" s="27">
        <v>502</v>
      </c>
      <c r="J31" s="27">
        <v>498</v>
      </c>
      <c r="K31" s="27">
        <v>508</v>
      </c>
      <c r="L31" s="27">
        <v>504</v>
      </c>
    </row>
    <row r="32" spans="2:12" x14ac:dyDescent="0.3">
      <c r="B32" s="4" t="s">
        <v>18</v>
      </c>
      <c r="C32" s="28">
        <f>C24+C30+C31</f>
        <v>137495</v>
      </c>
      <c r="D32" s="28">
        <f t="shared" ref="D32:L32" si="3">D24+D30+D31</f>
        <v>137589</v>
      </c>
      <c r="E32" s="28">
        <f t="shared" si="3"/>
        <v>136987</v>
      </c>
      <c r="F32" s="28">
        <f t="shared" si="3"/>
        <v>136414</v>
      </c>
      <c r="G32" s="28">
        <f t="shared" si="3"/>
        <v>137334</v>
      </c>
      <c r="H32" s="28">
        <f t="shared" si="3"/>
        <v>137337</v>
      </c>
      <c r="I32" s="28">
        <f t="shared" si="3"/>
        <v>137612</v>
      </c>
      <c r="J32" s="28">
        <f t="shared" si="3"/>
        <v>136976</v>
      </c>
      <c r="K32" s="28">
        <f t="shared" si="3"/>
        <v>136472</v>
      </c>
      <c r="L32" s="28">
        <f t="shared" si="3"/>
        <v>134939</v>
      </c>
    </row>
    <row r="33" spans="2:12" s="30" customFormat="1" x14ac:dyDescent="0.3"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2:12" s="30" customFormat="1" x14ac:dyDescent="0.3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 x14ac:dyDescent="0.3">
      <c r="B35" s="1" t="s">
        <v>38</v>
      </c>
      <c r="C35" s="27">
        <v>8813</v>
      </c>
      <c r="D35" s="27">
        <v>7435</v>
      </c>
      <c r="E35" s="27">
        <v>6753</v>
      </c>
      <c r="F35" s="27">
        <v>7188</v>
      </c>
      <c r="G35" s="27">
        <v>7309</v>
      </c>
      <c r="H35" s="27">
        <v>6714</v>
      </c>
      <c r="I35" s="27">
        <v>6749</v>
      </c>
      <c r="J35" s="27">
        <v>6538</v>
      </c>
      <c r="K35" s="27">
        <v>6358</v>
      </c>
      <c r="L35" s="27">
        <v>5989</v>
      </c>
    </row>
    <row r="36" spans="2:12" x14ac:dyDescent="0.3">
      <c r="B36" s="1" t="s">
        <v>35</v>
      </c>
      <c r="C36" s="27">
        <v>46306</v>
      </c>
      <c r="D36" s="27">
        <v>46248</v>
      </c>
      <c r="E36" s="27">
        <v>46248</v>
      </c>
      <c r="F36" s="27">
        <v>46725</v>
      </c>
      <c r="G36" s="27">
        <v>45557</v>
      </c>
      <c r="H36" s="27">
        <v>45126</v>
      </c>
      <c r="I36" s="27">
        <v>44767</v>
      </c>
      <c r="J36" s="27">
        <v>44287</v>
      </c>
      <c r="K36" s="27">
        <v>42941</v>
      </c>
      <c r="L36" s="27">
        <v>42049</v>
      </c>
    </row>
    <row r="37" spans="2:12" x14ac:dyDescent="0.3">
      <c r="B37" s="1" t="s">
        <v>36</v>
      </c>
      <c r="C37" s="27">
        <v>47819</v>
      </c>
      <c r="D37" s="27">
        <v>47197</v>
      </c>
      <c r="E37" s="27">
        <v>47326</v>
      </c>
      <c r="F37" s="27">
        <v>47310</v>
      </c>
      <c r="G37" s="27">
        <v>47981</v>
      </c>
      <c r="H37" s="27">
        <v>46612</v>
      </c>
      <c r="I37" s="27">
        <v>46431</v>
      </c>
      <c r="J37" s="27">
        <v>46132</v>
      </c>
      <c r="K37" s="27">
        <v>45717</v>
      </c>
      <c r="L37" s="27">
        <v>44389</v>
      </c>
    </row>
    <row r="38" spans="2:12" x14ac:dyDescent="0.3">
      <c r="B38" s="1" t="s">
        <v>37</v>
      </c>
      <c r="C38" s="27">
        <v>47405</v>
      </c>
      <c r="D38" s="27">
        <v>48754</v>
      </c>
      <c r="E38" s="27">
        <v>47987</v>
      </c>
      <c r="F38" s="27">
        <v>48064</v>
      </c>
      <c r="G38" s="27">
        <v>48212</v>
      </c>
      <c r="H38" s="27">
        <v>48635</v>
      </c>
      <c r="I38" s="27">
        <v>47620</v>
      </c>
      <c r="J38" s="27">
        <v>47384</v>
      </c>
      <c r="K38" s="27">
        <v>47296</v>
      </c>
      <c r="L38" s="27">
        <v>46832</v>
      </c>
    </row>
    <row r="39" spans="2:12" x14ac:dyDescent="0.3">
      <c r="B39" s="9" t="s">
        <v>39</v>
      </c>
      <c r="C39" s="26">
        <v>150343</v>
      </c>
      <c r="D39" s="26">
        <v>149634</v>
      </c>
      <c r="E39" s="26">
        <v>148314</v>
      </c>
      <c r="F39" s="26">
        <v>149287</v>
      </c>
      <c r="G39" s="26">
        <v>149059</v>
      </c>
      <c r="H39" s="26">
        <v>147087</v>
      </c>
      <c r="I39" s="26">
        <v>145567</v>
      </c>
      <c r="J39" s="26">
        <v>144341</v>
      </c>
      <c r="K39" s="26">
        <v>142312</v>
      </c>
      <c r="L39" s="26">
        <v>139259</v>
      </c>
    </row>
    <row r="40" spans="2:12" x14ac:dyDescent="0.3">
      <c r="B40" s="3" t="s">
        <v>1</v>
      </c>
      <c r="C40" s="27">
        <v>47739</v>
      </c>
      <c r="D40" s="27">
        <v>48329</v>
      </c>
      <c r="E40" s="27">
        <v>49826</v>
      </c>
      <c r="F40" s="27">
        <v>48883</v>
      </c>
      <c r="G40" s="27">
        <v>49242</v>
      </c>
      <c r="H40" s="27">
        <v>48945</v>
      </c>
      <c r="I40" s="27">
        <v>48864</v>
      </c>
      <c r="J40" s="27">
        <v>47880</v>
      </c>
      <c r="K40" s="27">
        <v>48167</v>
      </c>
      <c r="L40" s="27">
        <v>47952</v>
      </c>
    </row>
    <row r="41" spans="2:12" x14ac:dyDescent="0.3">
      <c r="B41" s="3" t="s">
        <v>2</v>
      </c>
      <c r="C41" s="27">
        <v>48268</v>
      </c>
      <c r="D41" s="27">
        <v>48350</v>
      </c>
      <c r="E41" s="27">
        <v>49052</v>
      </c>
      <c r="F41" s="27">
        <v>50107</v>
      </c>
      <c r="G41" s="27">
        <v>49150</v>
      </c>
      <c r="H41" s="27">
        <v>49215</v>
      </c>
      <c r="I41" s="27">
        <v>48906</v>
      </c>
      <c r="J41" s="27">
        <v>49041</v>
      </c>
      <c r="K41" s="27">
        <v>48124</v>
      </c>
      <c r="L41" s="27">
        <v>48353</v>
      </c>
    </row>
    <row r="42" spans="2:12" x14ac:dyDescent="0.3">
      <c r="B42" s="3" t="s">
        <v>3</v>
      </c>
      <c r="C42" s="27">
        <v>47204</v>
      </c>
      <c r="D42" s="27">
        <v>47289</v>
      </c>
      <c r="E42" s="27">
        <v>47439</v>
      </c>
      <c r="F42" s="27">
        <v>48249</v>
      </c>
      <c r="G42" s="27">
        <v>49606</v>
      </c>
      <c r="H42" s="27">
        <v>48918</v>
      </c>
      <c r="I42" s="27">
        <v>49281</v>
      </c>
      <c r="J42" s="27">
        <v>49104</v>
      </c>
      <c r="K42" s="27">
        <v>49347</v>
      </c>
      <c r="L42" s="27">
        <v>48517</v>
      </c>
    </row>
    <row r="43" spans="2:12" x14ac:dyDescent="0.3">
      <c r="B43" s="3" t="s">
        <v>4</v>
      </c>
      <c r="C43" s="27">
        <v>47226</v>
      </c>
      <c r="D43" s="27">
        <v>47220</v>
      </c>
      <c r="E43" s="27">
        <v>47178</v>
      </c>
      <c r="F43" s="27">
        <v>47291</v>
      </c>
      <c r="G43" s="27">
        <v>48165</v>
      </c>
      <c r="H43" s="27">
        <v>49692</v>
      </c>
      <c r="I43" s="27">
        <v>49081</v>
      </c>
      <c r="J43" s="27">
        <v>49488</v>
      </c>
      <c r="K43" s="27">
        <v>49064</v>
      </c>
      <c r="L43" s="27">
        <v>49237</v>
      </c>
    </row>
    <row r="44" spans="2:12" x14ac:dyDescent="0.3">
      <c r="B44" s="3" t="s">
        <v>5</v>
      </c>
      <c r="C44" s="27">
        <v>47900</v>
      </c>
      <c r="D44" s="27">
        <v>47504</v>
      </c>
      <c r="E44" s="27">
        <v>47301</v>
      </c>
      <c r="F44" s="27">
        <v>47297</v>
      </c>
      <c r="G44" s="27">
        <v>47421</v>
      </c>
      <c r="H44" s="27">
        <v>48310</v>
      </c>
      <c r="I44" s="27">
        <v>50048</v>
      </c>
      <c r="J44" s="27">
        <v>49434</v>
      </c>
      <c r="K44" s="27">
        <v>49748</v>
      </c>
      <c r="L44" s="27">
        <v>49491</v>
      </c>
    </row>
    <row r="45" spans="2:12" x14ac:dyDescent="0.3">
      <c r="B45" s="10" t="s">
        <v>20</v>
      </c>
      <c r="C45" s="26">
        <f>SUM(C40:C44)</f>
        <v>238337</v>
      </c>
      <c r="D45" s="26">
        <f t="shared" ref="D45:L45" si="4">SUM(D40:D44)</f>
        <v>238692</v>
      </c>
      <c r="E45" s="26">
        <f t="shared" si="4"/>
        <v>240796</v>
      </c>
      <c r="F45" s="26">
        <f t="shared" si="4"/>
        <v>241827</v>
      </c>
      <c r="G45" s="26">
        <f t="shared" si="4"/>
        <v>243584</v>
      </c>
      <c r="H45" s="26">
        <f t="shared" si="4"/>
        <v>245080</v>
      </c>
      <c r="I45" s="26">
        <f t="shared" si="4"/>
        <v>246180</v>
      </c>
      <c r="J45" s="26">
        <f t="shared" si="4"/>
        <v>244947</v>
      </c>
      <c r="K45" s="26">
        <f t="shared" si="4"/>
        <v>244450</v>
      </c>
      <c r="L45" s="26">
        <f t="shared" si="4"/>
        <v>243550</v>
      </c>
    </row>
    <row r="46" spans="2:12" x14ac:dyDescent="0.3">
      <c r="B46" s="3" t="s">
        <v>19</v>
      </c>
      <c r="C46" s="27">
        <v>2192</v>
      </c>
      <c r="D46" s="27">
        <v>2240</v>
      </c>
      <c r="E46" s="27">
        <v>2312</v>
      </c>
      <c r="F46" s="27">
        <v>2364</v>
      </c>
      <c r="G46" s="27">
        <v>2381</v>
      </c>
      <c r="H46" s="27">
        <v>2396</v>
      </c>
      <c r="I46" s="27">
        <v>2408</v>
      </c>
      <c r="J46" s="27">
        <v>2421</v>
      </c>
      <c r="K46" s="27">
        <v>2476</v>
      </c>
      <c r="L46" s="27">
        <v>2514</v>
      </c>
    </row>
    <row r="47" spans="2:12" x14ac:dyDescent="0.3">
      <c r="B47" s="4" t="s">
        <v>21</v>
      </c>
      <c r="C47" s="28">
        <f>C39+C45+C46</f>
        <v>390872</v>
      </c>
      <c r="D47" s="28">
        <f t="shared" ref="D47:L47" si="5">D39+D45+D46</f>
        <v>390566</v>
      </c>
      <c r="E47" s="28">
        <f t="shared" si="5"/>
        <v>391422</v>
      </c>
      <c r="F47" s="28">
        <f t="shared" si="5"/>
        <v>393478</v>
      </c>
      <c r="G47" s="28">
        <f t="shared" si="5"/>
        <v>395024</v>
      </c>
      <c r="H47" s="28">
        <f t="shared" si="5"/>
        <v>394563</v>
      </c>
      <c r="I47" s="28">
        <f t="shared" si="5"/>
        <v>394155</v>
      </c>
      <c r="J47" s="28">
        <f t="shared" si="5"/>
        <v>391709</v>
      </c>
      <c r="K47" s="28">
        <f t="shared" si="5"/>
        <v>389238</v>
      </c>
      <c r="L47" s="28">
        <f t="shared" si="5"/>
        <v>385323</v>
      </c>
    </row>
    <row r="50" spans="2:12" x14ac:dyDescent="0.3">
      <c r="B50" s="12" t="s">
        <v>28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</row>
    <row r="51" spans="2:12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ht="14.5" x14ac:dyDescent="0.3">
      <c r="B52" s="14" t="s">
        <v>29</v>
      </c>
      <c r="C52" s="6" t="s">
        <v>0</v>
      </c>
      <c r="D52" s="6" t="s">
        <v>6</v>
      </c>
      <c r="E52" s="6" t="s">
        <v>7</v>
      </c>
      <c r="F52" s="6" t="s">
        <v>8</v>
      </c>
      <c r="G52" s="6" t="s">
        <v>9</v>
      </c>
      <c r="H52" s="6" t="s">
        <v>10</v>
      </c>
      <c r="I52" s="6" t="s">
        <v>11</v>
      </c>
      <c r="J52" s="6" t="s">
        <v>12</v>
      </c>
      <c r="K52" s="6" t="s">
        <v>13</v>
      </c>
      <c r="L52" s="6" t="s">
        <v>14</v>
      </c>
    </row>
    <row r="53" spans="2:12" x14ac:dyDescent="0.3">
      <c r="B53" s="15" t="s">
        <v>30</v>
      </c>
      <c r="C53" s="16">
        <v>100</v>
      </c>
      <c r="D53" s="17">
        <f>D18/$C$18*100</f>
        <v>99.842132474533997</v>
      </c>
      <c r="E53" s="17">
        <f t="shared" ref="E53:L53" si="6">E18/$C$18*100</f>
        <v>100.41755960485759</v>
      </c>
      <c r="F53" s="17">
        <f t="shared" si="6"/>
        <v>101.45514391598289</v>
      </c>
      <c r="G53" s="17">
        <f t="shared" si="6"/>
        <v>101.70220659333719</v>
      </c>
      <c r="H53" s="17">
        <f t="shared" si="6"/>
        <v>101.51908026379664</v>
      </c>
      <c r="I53" s="17">
        <f t="shared" si="6"/>
        <v>101.24952146406343</v>
      </c>
      <c r="J53" s="17">
        <f t="shared" si="6"/>
        <v>100.53517091132976</v>
      </c>
      <c r="K53" s="17">
        <f t="shared" si="6"/>
        <v>99.758857354850676</v>
      </c>
      <c r="L53" s="17">
        <f t="shared" si="6"/>
        <v>98.818756240700608</v>
      </c>
    </row>
    <row r="54" spans="2:12" x14ac:dyDescent="0.3">
      <c r="B54" s="15" t="s">
        <v>31</v>
      </c>
      <c r="C54" s="16">
        <v>100</v>
      </c>
      <c r="D54" s="17">
        <f>D32/$C$32*100</f>
        <v>100.06836612240446</v>
      </c>
      <c r="E54" s="17">
        <f t="shared" ref="E54:L54" si="7">E32/$C$32*100</f>
        <v>99.630532019346163</v>
      </c>
      <c r="F54" s="17">
        <f t="shared" si="7"/>
        <v>99.213789592348817</v>
      </c>
      <c r="G54" s="17">
        <f t="shared" si="7"/>
        <v>99.882904832903023</v>
      </c>
      <c r="H54" s="17">
        <f t="shared" si="7"/>
        <v>99.885086730426565</v>
      </c>
      <c r="I54" s="17">
        <f t="shared" si="7"/>
        <v>100.08509400341829</v>
      </c>
      <c r="J54" s="17">
        <f t="shared" si="7"/>
        <v>99.622531728426495</v>
      </c>
      <c r="K54" s="17">
        <f t="shared" si="7"/>
        <v>99.255972944470699</v>
      </c>
      <c r="L54" s="17">
        <f t="shared" si="7"/>
        <v>98.141023309938547</v>
      </c>
    </row>
    <row r="55" spans="2:12" x14ac:dyDescent="0.3">
      <c r="B55" s="18" t="s">
        <v>32</v>
      </c>
      <c r="C55" s="18">
        <v>100</v>
      </c>
      <c r="D55" s="19">
        <f>D47/$C$47*100</f>
        <v>99.921713502118337</v>
      </c>
      <c r="E55" s="19">
        <f t="shared" ref="E55:L55" si="8">E47/$C$47*100</f>
        <v>100.14071102560429</v>
      </c>
      <c r="F55" s="19">
        <f t="shared" si="8"/>
        <v>100.66671442313597</v>
      </c>
      <c r="G55" s="19">
        <f t="shared" si="8"/>
        <v>101.0622403241982</v>
      </c>
      <c r="H55" s="19">
        <f t="shared" si="8"/>
        <v>100.94429890091897</v>
      </c>
      <c r="I55" s="19">
        <f t="shared" si="8"/>
        <v>100.83991690374343</v>
      </c>
      <c r="J55" s="19">
        <f t="shared" si="8"/>
        <v>100.21413659714689</v>
      </c>
      <c r="K55" s="19">
        <f t="shared" si="8"/>
        <v>99.581960334841071</v>
      </c>
      <c r="L55" s="19">
        <f t="shared" si="8"/>
        <v>98.580353670766897</v>
      </c>
    </row>
    <row r="56" spans="2:12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</row>
    <row r="57" spans="2:12" x14ac:dyDescent="0.3">
      <c r="B57" s="20" t="s">
        <v>34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x14ac:dyDescent="0.3">
      <c r="B58" s="20" t="s">
        <v>33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</sheetData>
  <mergeCells count="2">
    <mergeCell ref="B1:M1"/>
    <mergeCell ref="B2:M2"/>
  </mergeCells>
  <pageMargins left="0.70866141732283505" right="0.70866141732283505" top="0.74803149606299202" bottom="0.74803149606299202" header="0.31496062992126" footer="0.31496062992126"/>
  <pageSetup paperSize="9" scale="81" orientation="portrait" cellComments="atEnd" r:id="rId1"/>
  <headerFooter>
    <oddHeader>&amp;RRECTORAT DE NANTES
SEPP</oddHeader>
    <oddFooter>&amp;C&amp;P/&amp;N&amp;L&amp;G&amp;R&amp;D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B1:M59"/>
  <sheetViews>
    <sheetView topLeftCell="A13" zoomScaleNormal="100" workbookViewId="0">
      <selection activeCell="D54" sqref="D54:L56"/>
    </sheetView>
  </sheetViews>
  <sheetFormatPr baseColWidth="10" defaultColWidth="11.453125" defaultRowHeight="13" x14ac:dyDescent="0.3"/>
  <cols>
    <col min="1" max="1" width="3.7265625" style="2" customWidth="1"/>
    <col min="2" max="2" width="22.26953125" style="2" customWidth="1"/>
    <col min="3" max="3" width="7.7265625" style="2" customWidth="1"/>
    <col min="4" max="5" width="8" style="2" customWidth="1"/>
    <col min="6" max="6" width="9" style="2" customWidth="1"/>
    <col min="7" max="8" width="8.1796875" style="2" customWidth="1"/>
    <col min="9" max="9" width="7.7265625" style="2" customWidth="1"/>
    <col min="10" max="10" width="7.81640625" style="2" customWidth="1"/>
    <col min="11" max="11" width="7.453125" style="2" customWidth="1"/>
    <col min="12" max="12" width="8.54296875" style="2" customWidth="1"/>
    <col min="13" max="13" width="4.7265625" style="2" customWidth="1"/>
    <col min="14" max="16384" width="11.453125" style="2"/>
  </cols>
  <sheetData>
    <row r="1" spans="2:13" x14ac:dyDescent="0.3">
      <c r="B1" s="47" t="s">
        <v>15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3">
      <c r="B2" s="47" t="s">
        <v>23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x14ac:dyDescent="0.3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5" spans="2:13" x14ac:dyDescent="0.3">
      <c r="B5" s="42" t="s">
        <v>16</v>
      </c>
      <c r="C5" s="42" t="s">
        <v>0</v>
      </c>
      <c r="D5" s="42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2" t="s">
        <v>12</v>
      </c>
      <c r="K5" s="42" t="s">
        <v>13</v>
      </c>
      <c r="L5" s="42" t="s">
        <v>14</v>
      </c>
    </row>
    <row r="6" spans="2:13" x14ac:dyDescent="0.3">
      <c r="B6" s="1" t="s">
        <v>38</v>
      </c>
      <c r="C6" s="24">
        <v>1695</v>
      </c>
      <c r="D6" s="24">
        <v>1489</v>
      </c>
      <c r="E6" s="24">
        <v>1459</v>
      </c>
      <c r="F6" s="24">
        <v>1486</v>
      </c>
      <c r="G6" s="24">
        <v>1514</v>
      </c>
      <c r="H6" s="24">
        <v>1434</v>
      </c>
      <c r="I6" s="24">
        <v>1409</v>
      </c>
      <c r="J6" s="24">
        <v>1361</v>
      </c>
      <c r="K6" s="24">
        <v>1241</v>
      </c>
      <c r="L6" s="24">
        <v>1198</v>
      </c>
    </row>
    <row r="7" spans="2:13" x14ac:dyDescent="0.3">
      <c r="B7" s="1" t="s">
        <v>35</v>
      </c>
      <c r="C7" s="24">
        <v>11365</v>
      </c>
      <c r="D7" s="24">
        <v>11356</v>
      </c>
      <c r="E7" s="24">
        <v>11392</v>
      </c>
      <c r="F7" s="24">
        <v>12075</v>
      </c>
      <c r="G7" s="24">
        <v>11555</v>
      </c>
      <c r="H7" s="24">
        <v>11769</v>
      </c>
      <c r="I7" s="24">
        <v>11603</v>
      </c>
      <c r="J7" s="24">
        <v>11515</v>
      </c>
      <c r="K7" s="24">
        <v>11376</v>
      </c>
      <c r="L7" s="24">
        <v>11252</v>
      </c>
    </row>
    <row r="8" spans="2:13" x14ac:dyDescent="0.3">
      <c r="B8" s="1" t="s">
        <v>36</v>
      </c>
      <c r="C8" s="24">
        <v>11437</v>
      </c>
      <c r="D8" s="24">
        <v>11582</v>
      </c>
      <c r="E8" s="24">
        <v>11684</v>
      </c>
      <c r="F8" s="24">
        <v>11690</v>
      </c>
      <c r="G8" s="24">
        <v>12386</v>
      </c>
      <c r="H8" s="24">
        <v>11888</v>
      </c>
      <c r="I8" s="24">
        <v>12081</v>
      </c>
      <c r="J8" s="24">
        <v>12013</v>
      </c>
      <c r="K8" s="24">
        <v>11936</v>
      </c>
      <c r="L8" s="24">
        <v>11766</v>
      </c>
    </row>
    <row r="9" spans="2:13" x14ac:dyDescent="0.3">
      <c r="B9" s="1" t="s">
        <v>37</v>
      </c>
      <c r="C9" s="24">
        <v>11330</v>
      </c>
      <c r="D9" s="24">
        <v>11738</v>
      </c>
      <c r="E9" s="24">
        <v>11917</v>
      </c>
      <c r="F9" s="24">
        <v>11987</v>
      </c>
      <c r="G9" s="24">
        <v>11986</v>
      </c>
      <c r="H9" s="24">
        <v>12559</v>
      </c>
      <c r="I9" s="24">
        <v>12184</v>
      </c>
      <c r="J9" s="24">
        <v>12398</v>
      </c>
      <c r="K9" s="24">
        <v>12320</v>
      </c>
      <c r="L9" s="24">
        <v>12247</v>
      </c>
    </row>
    <row r="10" spans="2:13" x14ac:dyDescent="0.3">
      <c r="B10" s="9" t="s">
        <v>39</v>
      </c>
      <c r="C10" s="23">
        <v>35827</v>
      </c>
      <c r="D10" s="23">
        <v>36165</v>
      </c>
      <c r="E10" s="23">
        <v>36452</v>
      </c>
      <c r="F10" s="23">
        <v>37238</v>
      </c>
      <c r="G10" s="23">
        <v>37441</v>
      </c>
      <c r="H10" s="23">
        <v>37650</v>
      </c>
      <c r="I10" s="23">
        <v>37277</v>
      </c>
      <c r="J10" s="23">
        <v>37287</v>
      </c>
      <c r="K10" s="23">
        <v>36873</v>
      </c>
      <c r="L10" s="23">
        <v>36463</v>
      </c>
    </row>
    <row r="11" spans="2:13" x14ac:dyDescent="0.3">
      <c r="B11" s="1" t="s">
        <v>1</v>
      </c>
      <c r="C11" s="24">
        <v>11237</v>
      </c>
      <c r="D11" s="24">
        <v>11451</v>
      </c>
      <c r="E11" s="24">
        <v>11937</v>
      </c>
      <c r="F11" s="24">
        <v>12060</v>
      </c>
      <c r="G11" s="24">
        <v>12089</v>
      </c>
      <c r="H11" s="24">
        <v>12023</v>
      </c>
      <c r="I11" s="24">
        <v>12574</v>
      </c>
      <c r="J11" s="24">
        <v>12146</v>
      </c>
      <c r="K11" s="24">
        <v>12479</v>
      </c>
      <c r="L11" s="24">
        <v>12375</v>
      </c>
    </row>
    <row r="12" spans="2:13" x14ac:dyDescent="0.3">
      <c r="B12" s="1" t="s">
        <v>2</v>
      </c>
      <c r="C12" s="24">
        <v>11208</v>
      </c>
      <c r="D12" s="24">
        <v>11255</v>
      </c>
      <c r="E12" s="24">
        <v>11461</v>
      </c>
      <c r="F12" s="24">
        <v>11928</v>
      </c>
      <c r="G12" s="24">
        <v>11991</v>
      </c>
      <c r="H12" s="24">
        <v>12035</v>
      </c>
      <c r="I12" s="24">
        <v>11984</v>
      </c>
      <c r="J12" s="24">
        <v>12568</v>
      </c>
      <c r="K12" s="24">
        <v>12175</v>
      </c>
      <c r="L12" s="24">
        <v>12535</v>
      </c>
    </row>
    <row r="13" spans="2:13" x14ac:dyDescent="0.3">
      <c r="B13" s="1" t="s">
        <v>3</v>
      </c>
      <c r="C13" s="24">
        <v>10960</v>
      </c>
      <c r="D13" s="24">
        <v>11000</v>
      </c>
      <c r="E13" s="24">
        <v>11162</v>
      </c>
      <c r="F13" s="24">
        <v>11362</v>
      </c>
      <c r="G13" s="24">
        <v>11839</v>
      </c>
      <c r="H13" s="24">
        <v>12008</v>
      </c>
      <c r="I13" s="24">
        <v>12097</v>
      </c>
      <c r="J13" s="24">
        <v>12034</v>
      </c>
      <c r="K13" s="24">
        <v>12586</v>
      </c>
      <c r="L13" s="24">
        <v>12230</v>
      </c>
    </row>
    <row r="14" spans="2:13" x14ac:dyDescent="0.3">
      <c r="B14" s="1" t="s">
        <v>4</v>
      </c>
      <c r="C14" s="24">
        <v>10879</v>
      </c>
      <c r="D14" s="24">
        <v>10921</v>
      </c>
      <c r="E14" s="24">
        <v>10919</v>
      </c>
      <c r="F14" s="24">
        <v>11185</v>
      </c>
      <c r="G14" s="24">
        <v>11290</v>
      </c>
      <c r="H14" s="24">
        <v>11882</v>
      </c>
      <c r="I14" s="24">
        <v>11997</v>
      </c>
      <c r="J14" s="24">
        <v>12159</v>
      </c>
      <c r="K14" s="24">
        <v>12026</v>
      </c>
      <c r="L14" s="24">
        <v>12553</v>
      </c>
    </row>
    <row r="15" spans="2:13" x14ac:dyDescent="0.3">
      <c r="B15" s="1" t="s">
        <v>5</v>
      </c>
      <c r="C15" s="24">
        <v>11025</v>
      </c>
      <c r="D15" s="24">
        <v>10889</v>
      </c>
      <c r="E15" s="24">
        <v>10995</v>
      </c>
      <c r="F15" s="24">
        <v>10944</v>
      </c>
      <c r="G15" s="24">
        <v>11165</v>
      </c>
      <c r="H15" s="24">
        <v>11401</v>
      </c>
      <c r="I15" s="24">
        <v>12012</v>
      </c>
      <c r="J15" s="24">
        <v>12143</v>
      </c>
      <c r="K15" s="24">
        <v>12295</v>
      </c>
      <c r="L15" s="24">
        <v>12172</v>
      </c>
    </row>
    <row r="16" spans="2:13" x14ac:dyDescent="0.3">
      <c r="B16" s="11" t="s">
        <v>20</v>
      </c>
      <c r="C16" s="23">
        <f>SUM(C11:C15)</f>
        <v>55309</v>
      </c>
      <c r="D16" s="23">
        <f t="shared" ref="D16:L16" si="0">SUM(D11:D15)</f>
        <v>55516</v>
      </c>
      <c r="E16" s="23">
        <f t="shared" si="0"/>
        <v>56474</v>
      </c>
      <c r="F16" s="23">
        <f t="shared" si="0"/>
        <v>57479</v>
      </c>
      <c r="G16" s="23">
        <f t="shared" si="0"/>
        <v>58374</v>
      </c>
      <c r="H16" s="23">
        <f t="shared" si="0"/>
        <v>59349</v>
      </c>
      <c r="I16" s="23">
        <f t="shared" si="0"/>
        <v>60664</v>
      </c>
      <c r="J16" s="23">
        <f t="shared" si="0"/>
        <v>61050</v>
      </c>
      <c r="K16" s="23">
        <f t="shared" si="0"/>
        <v>61561</v>
      </c>
      <c r="L16" s="23">
        <f t="shared" si="0"/>
        <v>61865</v>
      </c>
    </row>
    <row r="17" spans="2:12" x14ac:dyDescent="0.3">
      <c r="B17" s="1" t="s">
        <v>19</v>
      </c>
      <c r="C17" s="24">
        <v>584</v>
      </c>
      <c r="D17" s="24">
        <v>596</v>
      </c>
      <c r="E17" s="24">
        <v>632</v>
      </c>
      <c r="F17" s="24">
        <v>622</v>
      </c>
      <c r="G17" s="24">
        <v>632</v>
      </c>
      <c r="H17" s="24">
        <v>625</v>
      </c>
      <c r="I17" s="24">
        <v>595</v>
      </c>
      <c r="J17" s="24">
        <v>620</v>
      </c>
      <c r="K17" s="24">
        <v>628</v>
      </c>
      <c r="L17" s="24">
        <v>647</v>
      </c>
    </row>
    <row r="18" spans="2:12" x14ac:dyDescent="0.3">
      <c r="B18" s="5" t="s">
        <v>17</v>
      </c>
      <c r="C18" s="25">
        <f>C10+C16+C17</f>
        <v>91720</v>
      </c>
      <c r="D18" s="25">
        <f t="shared" ref="D18:L18" si="1">D10+D16+D17</f>
        <v>92277</v>
      </c>
      <c r="E18" s="25">
        <f t="shared" si="1"/>
        <v>93558</v>
      </c>
      <c r="F18" s="25">
        <f t="shared" si="1"/>
        <v>95339</v>
      </c>
      <c r="G18" s="25">
        <f t="shared" si="1"/>
        <v>96447</v>
      </c>
      <c r="H18" s="25">
        <f t="shared" si="1"/>
        <v>97624</v>
      </c>
      <c r="I18" s="25">
        <f t="shared" si="1"/>
        <v>98536</v>
      </c>
      <c r="J18" s="25">
        <f t="shared" si="1"/>
        <v>98957</v>
      </c>
      <c r="K18" s="25">
        <f t="shared" si="1"/>
        <v>99062</v>
      </c>
      <c r="L18" s="25">
        <f t="shared" si="1"/>
        <v>98975</v>
      </c>
    </row>
    <row r="19" spans="2:12" s="40" customFormat="1" x14ac:dyDescent="0.3"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s="40" customFormat="1" x14ac:dyDescent="0.3">
      <c r="B20" s="41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x14ac:dyDescent="0.3">
      <c r="B21" s="1" t="s">
        <v>38</v>
      </c>
      <c r="C21" s="24">
        <v>770</v>
      </c>
      <c r="D21" s="24">
        <v>672</v>
      </c>
      <c r="E21" s="24">
        <v>589</v>
      </c>
      <c r="F21" s="24">
        <v>559</v>
      </c>
      <c r="G21" s="24">
        <v>587</v>
      </c>
      <c r="H21" s="24">
        <v>560</v>
      </c>
      <c r="I21" s="24">
        <v>526</v>
      </c>
      <c r="J21" s="24">
        <v>540</v>
      </c>
      <c r="K21" s="24">
        <v>469</v>
      </c>
      <c r="L21" s="24">
        <v>455</v>
      </c>
    </row>
    <row r="22" spans="2:12" x14ac:dyDescent="0.3">
      <c r="B22" s="1" t="s">
        <v>35</v>
      </c>
      <c r="C22" s="24">
        <v>5685</v>
      </c>
      <c r="D22" s="24">
        <v>5778</v>
      </c>
      <c r="E22" s="24">
        <v>5733</v>
      </c>
      <c r="F22" s="24">
        <v>5628</v>
      </c>
      <c r="G22" s="24">
        <v>5547</v>
      </c>
      <c r="H22" s="24">
        <v>5474</v>
      </c>
      <c r="I22" s="24">
        <v>5597</v>
      </c>
      <c r="J22" s="24">
        <v>5702</v>
      </c>
      <c r="K22" s="24">
        <v>5630</v>
      </c>
      <c r="L22" s="24">
        <v>5582</v>
      </c>
    </row>
    <row r="23" spans="2:12" x14ac:dyDescent="0.3">
      <c r="B23" s="1" t="s">
        <v>36</v>
      </c>
      <c r="C23" s="24">
        <v>5727</v>
      </c>
      <c r="D23" s="24">
        <v>5851</v>
      </c>
      <c r="E23" s="24">
        <v>5853</v>
      </c>
      <c r="F23" s="24">
        <v>5800</v>
      </c>
      <c r="G23" s="24">
        <v>5759</v>
      </c>
      <c r="H23" s="24">
        <v>5661</v>
      </c>
      <c r="I23" s="24">
        <v>5654</v>
      </c>
      <c r="J23" s="24">
        <v>5758</v>
      </c>
      <c r="K23" s="24">
        <v>5854</v>
      </c>
      <c r="L23" s="24">
        <v>5783</v>
      </c>
    </row>
    <row r="24" spans="2:12" x14ac:dyDescent="0.3">
      <c r="B24" s="1" t="s">
        <v>37</v>
      </c>
      <c r="C24" s="24">
        <v>5876</v>
      </c>
      <c r="D24" s="24">
        <v>5888</v>
      </c>
      <c r="E24" s="24">
        <v>5885</v>
      </c>
      <c r="F24" s="24">
        <v>5899</v>
      </c>
      <c r="G24" s="24">
        <v>5934</v>
      </c>
      <c r="H24" s="24">
        <v>5908</v>
      </c>
      <c r="I24" s="24">
        <v>5795</v>
      </c>
      <c r="J24" s="24">
        <v>5806</v>
      </c>
      <c r="K24" s="24">
        <v>5923</v>
      </c>
      <c r="L24" s="24">
        <v>5950</v>
      </c>
    </row>
    <row r="25" spans="2:12" x14ac:dyDescent="0.3">
      <c r="B25" s="9" t="s">
        <v>39</v>
      </c>
      <c r="C25" s="23">
        <v>18058</v>
      </c>
      <c r="D25" s="23">
        <v>18189</v>
      </c>
      <c r="E25" s="23">
        <v>18060</v>
      </c>
      <c r="F25" s="23">
        <v>17886</v>
      </c>
      <c r="G25" s="23">
        <v>17827</v>
      </c>
      <c r="H25" s="23">
        <v>17603</v>
      </c>
      <c r="I25" s="23">
        <v>17572</v>
      </c>
      <c r="J25" s="23">
        <v>17806</v>
      </c>
      <c r="K25" s="23">
        <v>17876</v>
      </c>
      <c r="L25" s="23">
        <v>17770</v>
      </c>
    </row>
    <row r="26" spans="2:12" x14ac:dyDescent="0.3">
      <c r="B26" s="1" t="s">
        <v>1</v>
      </c>
      <c r="C26" s="24">
        <v>6039</v>
      </c>
      <c r="D26" s="24">
        <v>6147</v>
      </c>
      <c r="E26" s="24">
        <v>6158</v>
      </c>
      <c r="F26" s="24">
        <v>6115</v>
      </c>
      <c r="G26" s="24">
        <v>6243</v>
      </c>
      <c r="H26" s="24">
        <v>6189</v>
      </c>
      <c r="I26" s="24">
        <v>6206</v>
      </c>
      <c r="J26" s="24">
        <v>6100</v>
      </c>
      <c r="K26" s="24">
        <v>6118</v>
      </c>
      <c r="L26" s="24">
        <v>6204</v>
      </c>
    </row>
    <row r="27" spans="2:12" x14ac:dyDescent="0.3">
      <c r="B27" s="1" t="s">
        <v>2</v>
      </c>
      <c r="C27" s="24">
        <v>6051</v>
      </c>
      <c r="D27" s="24">
        <v>6128</v>
      </c>
      <c r="E27" s="24">
        <v>6227</v>
      </c>
      <c r="F27" s="24">
        <v>6172</v>
      </c>
      <c r="G27" s="24">
        <v>6183</v>
      </c>
      <c r="H27" s="24">
        <v>6337</v>
      </c>
      <c r="I27" s="24">
        <v>6258</v>
      </c>
      <c r="J27" s="24">
        <v>6309</v>
      </c>
      <c r="K27" s="24">
        <v>6223</v>
      </c>
      <c r="L27" s="24">
        <v>6134</v>
      </c>
    </row>
    <row r="28" spans="2:12" x14ac:dyDescent="0.3">
      <c r="B28" s="1" t="s">
        <v>3</v>
      </c>
      <c r="C28" s="24">
        <v>6261</v>
      </c>
      <c r="D28" s="24">
        <v>6093</v>
      </c>
      <c r="E28" s="24">
        <v>6130</v>
      </c>
      <c r="F28" s="24">
        <v>6196</v>
      </c>
      <c r="G28" s="24">
        <v>6267</v>
      </c>
      <c r="H28" s="24">
        <v>6273</v>
      </c>
      <c r="I28" s="24">
        <v>6418</v>
      </c>
      <c r="J28" s="24">
        <v>6345</v>
      </c>
      <c r="K28" s="24">
        <v>6444</v>
      </c>
      <c r="L28" s="24">
        <v>6311</v>
      </c>
    </row>
    <row r="29" spans="2:12" x14ac:dyDescent="0.3">
      <c r="B29" s="1" t="s">
        <v>4</v>
      </c>
      <c r="C29" s="24">
        <v>6185</v>
      </c>
      <c r="D29" s="24">
        <v>6310</v>
      </c>
      <c r="E29" s="24">
        <v>6148</v>
      </c>
      <c r="F29" s="24">
        <v>6142</v>
      </c>
      <c r="G29" s="24">
        <v>6297</v>
      </c>
      <c r="H29" s="24">
        <v>6390</v>
      </c>
      <c r="I29" s="24">
        <v>6380</v>
      </c>
      <c r="J29" s="24">
        <v>6492</v>
      </c>
      <c r="K29" s="24">
        <v>6435</v>
      </c>
      <c r="L29" s="24">
        <v>6529</v>
      </c>
    </row>
    <row r="30" spans="2:12" x14ac:dyDescent="0.3">
      <c r="B30" s="1" t="s">
        <v>5</v>
      </c>
      <c r="C30" s="24">
        <v>6348</v>
      </c>
      <c r="D30" s="24">
        <v>6262</v>
      </c>
      <c r="E30" s="24">
        <v>6345</v>
      </c>
      <c r="F30" s="24">
        <v>6155</v>
      </c>
      <c r="G30" s="24">
        <v>6228</v>
      </c>
      <c r="H30" s="24">
        <v>6342</v>
      </c>
      <c r="I30" s="24">
        <v>6488</v>
      </c>
      <c r="J30" s="24">
        <v>6464</v>
      </c>
      <c r="K30" s="24">
        <v>6567</v>
      </c>
      <c r="L30" s="24">
        <v>6495</v>
      </c>
    </row>
    <row r="31" spans="2:12" x14ac:dyDescent="0.3">
      <c r="B31" s="11" t="s">
        <v>20</v>
      </c>
      <c r="C31" s="23">
        <f>SUM(C26:C30)</f>
        <v>30884</v>
      </c>
      <c r="D31" s="23">
        <f t="shared" ref="D31:L31" si="2">SUM(D26:D30)</f>
        <v>30940</v>
      </c>
      <c r="E31" s="23">
        <f t="shared" si="2"/>
        <v>31008</v>
      </c>
      <c r="F31" s="23">
        <f t="shared" si="2"/>
        <v>30780</v>
      </c>
      <c r="G31" s="23">
        <f t="shared" si="2"/>
        <v>31218</v>
      </c>
      <c r="H31" s="23">
        <f t="shared" si="2"/>
        <v>31531</v>
      </c>
      <c r="I31" s="23">
        <f t="shared" si="2"/>
        <v>31750</v>
      </c>
      <c r="J31" s="23">
        <f t="shared" si="2"/>
        <v>31710</v>
      </c>
      <c r="K31" s="23">
        <f t="shared" si="2"/>
        <v>31787</v>
      </c>
      <c r="L31" s="23">
        <f t="shared" si="2"/>
        <v>31673</v>
      </c>
    </row>
    <row r="32" spans="2:12" x14ac:dyDescent="0.3">
      <c r="B32" s="43" t="s">
        <v>19</v>
      </c>
      <c r="C32" s="24">
        <v>147</v>
      </c>
      <c r="D32" s="24">
        <v>147</v>
      </c>
      <c r="E32" s="24">
        <v>145</v>
      </c>
      <c r="F32" s="24">
        <v>140</v>
      </c>
      <c r="G32" s="24">
        <v>155</v>
      </c>
      <c r="H32" s="24">
        <v>155</v>
      </c>
      <c r="I32" s="24">
        <v>152</v>
      </c>
      <c r="J32" s="24">
        <v>149</v>
      </c>
      <c r="K32" s="24">
        <v>142</v>
      </c>
      <c r="L32" s="24">
        <v>152</v>
      </c>
    </row>
    <row r="33" spans="2:12" x14ac:dyDescent="0.3">
      <c r="B33" s="5" t="s">
        <v>18</v>
      </c>
      <c r="C33" s="25">
        <f>C25+C31+C32</f>
        <v>49089</v>
      </c>
      <c r="D33" s="25">
        <f t="shared" ref="D33:L33" si="3">D25+D31+D32</f>
        <v>49276</v>
      </c>
      <c r="E33" s="25">
        <f t="shared" si="3"/>
        <v>49213</v>
      </c>
      <c r="F33" s="25">
        <f t="shared" si="3"/>
        <v>48806</v>
      </c>
      <c r="G33" s="25">
        <f t="shared" si="3"/>
        <v>49200</v>
      </c>
      <c r="H33" s="25">
        <f t="shared" si="3"/>
        <v>49289</v>
      </c>
      <c r="I33" s="25">
        <f t="shared" si="3"/>
        <v>49474</v>
      </c>
      <c r="J33" s="25">
        <f t="shared" si="3"/>
        <v>49665</v>
      </c>
      <c r="K33" s="25">
        <f t="shared" si="3"/>
        <v>49805</v>
      </c>
      <c r="L33" s="25">
        <f t="shared" si="3"/>
        <v>49595</v>
      </c>
    </row>
    <row r="34" spans="2:12" s="40" customFormat="1" x14ac:dyDescent="0.3"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12" s="40" customFormat="1" x14ac:dyDescent="0.3">
      <c r="B35" s="41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12" x14ac:dyDescent="0.3">
      <c r="B36" s="1" t="s">
        <v>38</v>
      </c>
      <c r="C36" s="24">
        <v>2465</v>
      </c>
      <c r="D36" s="24">
        <v>2161</v>
      </c>
      <c r="E36" s="24">
        <v>2048</v>
      </c>
      <c r="F36" s="24">
        <v>2045</v>
      </c>
      <c r="G36" s="24">
        <v>2101</v>
      </c>
      <c r="H36" s="24">
        <v>1994</v>
      </c>
      <c r="I36" s="24">
        <v>1935</v>
      </c>
      <c r="J36" s="24">
        <v>1901</v>
      </c>
      <c r="K36" s="24">
        <v>1710</v>
      </c>
      <c r="L36" s="24">
        <v>1653</v>
      </c>
    </row>
    <row r="37" spans="2:12" x14ac:dyDescent="0.3">
      <c r="B37" s="1" t="s">
        <v>35</v>
      </c>
      <c r="C37" s="24">
        <v>17050</v>
      </c>
      <c r="D37" s="24">
        <v>17134</v>
      </c>
      <c r="E37" s="24">
        <v>17125</v>
      </c>
      <c r="F37" s="24">
        <v>17703</v>
      </c>
      <c r="G37" s="24">
        <v>17102</v>
      </c>
      <c r="H37" s="24">
        <v>17243</v>
      </c>
      <c r="I37" s="24">
        <v>17200</v>
      </c>
      <c r="J37" s="24">
        <v>17217</v>
      </c>
      <c r="K37" s="24">
        <v>17006</v>
      </c>
      <c r="L37" s="24">
        <v>16834</v>
      </c>
    </row>
    <row r="38" spans="2:12" x14ac:dyDescent="0.3">
      <c r="B38" s="1" t="s">
        <v>36</v>
      </c>
      <c r="C38" s="24">
        <v>17164</v>
      </c>
      <c r="D38" s="24">
        <v>17433</v>
      </c>
      <c r="E38" s="24">
        <v>17537</v>
      </c>
      <c r="F38" s="24">
        <v>17490</v>
      </c>
      <c r="G38" s="24">
        <v>18145</v>
      </c>
      <c r="H38" s="24">
        <v>17549</v>
      </c>
      <c r="I38" s="24">
        <v>17735</v>
      </c>
      <c r="J38" s="24">
        <v>17771</v>
      </c>
      <c r="K38" s="24">
        <v>17790</v>
      </c>
      <c r="L38" s="24">
        <v>17549</v>
      </c>
    </row>
    <row r="39" spans="2:12" x14ac:dyDescent="0.3">
      <c r="B39" s="1" t="s">
        <v>37</v>
      </c>
      <c r="C39" s="24">
        <v>17206</v>
      </c>
      <c r="D39" s="24">
        <v>17626</v>
      </c>
      <c r="E39" s="24">
        <v>17802</v>
      </c>
      <c r="F39" s="24">
        <v>17886</v>
      </c>
      <c r="G39" s="24">
        <v>17920</v>
      </c>
      <c r="H39" s="24">
        <v>18467</v>
      </c>
      <c r="I39" s="24">
        <v>17979</v>
      </c>
      <c r="J39" s="24">
        <v>18204</v>
      </c>
      <c r="K39" s="24">
        <v>18243</v>
      </c>
      <c r="L39" s="24">
        <v>18197</v>
      </c>
    </row>
    <row r="40" spans="2:12" x14ac:dyDescent="0.3">
      <c r="B40" s="9" t="s">
        <v>39</v>
      </c>
      <c r="C40" s="23">
        <v>53885</v>
      </c>
      <c r="D40" s="23">
        <v>54354</v>
      </c>
      <c r="E40" s="23">
        <v>54512</v>
      </c>
      <c r="F40" s="23">
        <v>55124</v>
      </c>
      <c r="G40" s="23">
        <v>55268</v>
      </c>
      <c r="H40" s="23">
        <v>55253</v>
      </c>
      <c r="I40" s="23">
        <v>54849</v>
      </c>
      <c r="J40" s="23">
        <v>55093</v>
      </c>
      <c r="K40" s="23">
        <v>54749</v>
      </c>
      <c r="L40" s="23">
        <v>54233</v>
      </c>
    </row>
    <row r="41" spans="2:12" x14ac:dyDescent="0.3">
      <c r="B41" s="1" t="s">
        <v>1</v>
      </c>
      <c r="C41" s="24">
        <v>17276</v>
      </c>
      <c r="D41" s="24">
        <v>17598</v>
      </c>
      <c r="E41" s="24">
        <v>18095</v>
      </c>
      <c r="F41" s="24">
        <v>18175</v>
      </c>
      <c r="G41" s="24">
        <v>18332</v>
      </c>
      <c r="H41" s="24">
        <v>18212</v>
      </c>
      <c r="I41" s="24">
        <v>18780</v>
      </c>
      <c r="J41" s="24">
        <v>18246</v>
      </c>
      <c r="K41" s="24">
        <v>18597</v>
      </c>
      <c r="L41" s="24">
        <v>18579</v>
      </c>
    </row>
    <row r="42" spans="2:12" x14ac:dyDescent="0.3">
      <c r="B42" s="1" t="s">
        <v>2</v>
      </c>
      <c r="C42" s="24">
        <v>17259</v>
      </c>
      <c r="D42" s="24">
        <v>17383</v>
      </c>
      <c r="E42" s="24">
        <v>17688</v>
      </c>
      <c r="F42" s="24">
        <v>18100</v>
      </c>
      <c r="G42" s="24">
        <v>18174</v>
      </c>
      <c r="H42" s="24">
        <v>18372</v>
      </c>
      <c r="I42" s="24">
        <v>18242</v>
      </c>
      <c r="J42" s="24">
        <v>18877</v>
      </c>
      <c r="K42" s="24">
        <v>18398</v>
      </c>
      <c r="L42" s="24">
        <v>18669</v>
      </c>
    </row>
    <row r="43" spans="2:12" x14ac:dyDescent="0.3">
      <c r="B43" s="1" t="s">
        <v>3</v>
      </c>
      <c r="C43" s="24">
        <v>17221</v>
      </c>
      <c r="D43" s="24">
        <v>17093</v>
      </c>
      <c r="E43" s="24">
        <v>17292</v>
      </c>
      <c r="F43" s="24">
        <v>17558</v>
      </c>
      <c r="G43" s="24">
        <v>18106</v>
      </c>
      <c r="H43" s="24">
        <v>18281</v>
      </c>
      <c r="I43" s="24">
        <v>18515</v>
      </c>
      <c r="J43" s="24">
        <v>18379</v>
      </c>
      <c r="K43" s="24">
        <v>19030</v>
      </c>
      <c r="L43" s="24">
        <v>18541</v>
      </c>
    </row>
    <row r="44" spans="2:12" x14ac:dyDescent="0.3">
      <c r="B44" s="1" t="s">
        <v>4</v>
      </c>
      <c r="C44" s="24">
        <v>17064</v>
      </c>
      <c r="D44" s="24">
        <v>17231</v>
      </c>
      <c r="E44" s="24">
        <v>17067</v>
      </c>
      <c r="F44" s="24">
        <v>17327</v>
      </c>
      <c r="G44" s="24">
        <v>17587</v>
      </c>
      <c r="H44" s="24">
        <v>18272</v>
      </c>
      <c r="I44" s="24">
        <v>18377</v>
      </c>
      <c r="J44" s="24">
        <v>18651</v>
      </c>
      <c r="K44" s="24">
        <v>18461</v>
      </c>
      <c r="L44" s="24">
        <v>19082</v>
      </c>
    </row>
    <row r="45" spans="2:12" x14ac:dyDescent="0.3">
      <c r="B45" s="1" t="s">
        <v>5</v>
      </c>
      <c r="C45" s="24">
        <v>17373</v>
      </c>
      <c r="D45" s="24">
        <v>17151</v>
      </c>
      <c r="E45" s="24">
        <v>17340</v>
      </c>
      <c r="F45" s="24">
        <v>17099</v>
      </c>
      <c r="G45" s="24">
        <v>17393</v>
      </c>
      <c r="H45" s="24">
        <v>17743</v>
      </c>
      <c r="I45" s="24">
        <v>18500</v>
      </c>
      <c r="J45" s="24">
        <v>18607</v>
      </c>
      <c r="K45" s="24">
        <v>18862</v>
      </c>
      <c r="L45" s="24">
        <v>18667</v>
      </c>
    </row>
    <row r="46" spans="2:12" x14ac:dyDescent="0.3">
      <c r="B46" s="11" t="s">
        <v>20</v>
      </c>
      <c r="C46" s="23">
        <f>SUM(C41:C45)</f>
        <v>86193</v>
      </c>
      <c r="D46" s="23">
        <f t="shared" ref="D46:L46" si="4">SUM(D41:D45)</f>
        <v>86456</v>
      </c>
      <c r="E46" s="23">
        <f t="shared" si="4"/>
        <v>87482</v>
      </c>
      <c r="F46" s="23">
        <f t="shared" si="4"/>
        <v>88259</v>
      </c>
      <c r="G46" s="23">
        <f t="shared" si="4"/>
        <v>89592</v>
      </c>
      <c r="H46" s="23">
        <f t="shared" si="4"/>
        <v>90880</v>
      </c>
      <c r="I46" s="23">
        <f t="shared" si="4"/>
        <v>92414</v>
      </c>
      <c r="J46" s="23">
        <f t="shared" si="4"/>
        <v>92760</v>
      </c>
      <c r="K46" s="23">
        <f t="shared" si="4"/>
        <v>93348</v>
      </c>
      <c r="L46" s="23">
        <f t="shared" si="4"/>
        <v>93538</v>
      </c>
    </row>
    <row r="47" spans="2:12" x14ac:dyDescent="0.3">
      <c r="B47" s="1" t="s">
        <v>19</v>
      </c>
      <c r="C47" s="24">
        <v>731</v>
      </c>
      <c r="D47" s="24">
        <v>743</v>
      </c>
      <c r="E47" s="24">
        <v>777</v>
      </c>
      <c r="F47" s="24">
        <v>762</v>
      </c>
      <c r="G47" s="24">
        <v>787</v>
      </c>
      <c r="H47" s="24">
        <v>780</v>
      </c>
      <c r="I47" s="24">
        <v>747</v>
      </c>
      <c r="J47" s="24">
        <v>769</v>
      </c>
      <c r="K47" s="24">
        <v>770</v>
      </c>
      <c r="L47" s="24">
        <v>799</v>
      </c>
    </row>
    <row r="48" spans="2:12" x14ac:dyDescent="0.3">
      <c r="B48" s="5" t="s">
        <v>21</v>
      </c>
      <c r="C48" s="25">
        <f>C40+C46+C47</f>
        <v>140809</v>
      </c>
      <c r="D48" s="25">
        <f t="shared" ref="D48:L48" si="5">D40+D46+D47</f>
        <v>141553</v>
      </c>
      <c r="E48" s="25">
        <f t="shared" si="5"/>
        <v>142771</v>
      </c>
      <c r="F48" s="25">
        <f t="shared" si="5"/>
        <v>144145</v>
      </c>
      <c r="G48" s="25">
        <f t="shared" si="5"/>
        <v>145647</v>
      </c>
      <c r="H48" s="25">
        <f t="shared" si="5"/>
        <v>146913</v>
      </c>
      <c r="I48" s="25">
        <f t="shared" si="5"/>
        <v>148010</v>
      </c>
      <c r="J48" s="25">
        <f t="shared" si="5"/>
        <v>148622</v>
      </c>
      <c r="K48" s="25">
        <f t="shared" si="5"/>
        <v>148867</v>
      </c>
      <c r="L48" s="25">
        <f t="shared" si="5"/>
        <v>148570</v>
      </c>
    </row>
    <row r="51" spans="2:12" x14ac:dyDescent="0.3">
      <c r="B51" s="12" t="s">
        <v>28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2:12" x14ac:dyDescent="0.3">
      <c r="B53" s="14" t="s">
        <v>29</v>
      </c>
      <c r="C53" s="44" t="s">
        <v>0</v>
      </c>
      <c r="D53" s="44" t="s">
        <v>6</v>
      </c>
      <c r="E53" s="44" t="s">
        <v>7</v>
      </c>
      <c r="F53" s="44" t="s">
        <v>8</v>
      </c>
      <c r="G53" s="44" t="s">
        <v>9</v>
      </c>
      <c r="H53" s="44" t="s">
        <v>10</v>
      </c>
      <c r="I53" s="44" t="s">
        <v>11</v>
      </c>
      <c r="J53" s="44" t="s">
        <v>12</v>
      </c>
      <c r="K53" s="44" t="s">
        <v>13</v>
      </c>
      <c r="L53" s="44" t="s">
        <v>14</v>
      </c>
    </row>
    <row r="54" spans="2:12" x14ac:dyDescent="0.3">
      <c r="B54" s="15" t="s">
        <v>30</v>
      </c>
      <c r="C54" s="16">
        <v>100</v>
      </c>
      <c r="D54" s="17">
        <f>D18/$C$18*100</f>
        <v>100.60728303532491</v>
      </c>
      <c r="E54" s="17">
        <f t="shared" ref="E54:L54" si="6">E18/$C$18*100</f>
        <v>102.00392498909724</v>
      </c>
      <c r="F54" s="17">
        <f t="shared" si="6"/>
        <v>103.94570431748799</v>
      </c>
      <c r="G54" s="17">
        <f t="shared" si="6"/>
        <v>105.15372873964239</v>
      </c>
      <c r="H54" s="17">
        <f t="shared" si="6"/>
        <v>106.4369821194941</v>
      </c>
      <c r="I54" s="17">
        <f t="shared" si="6"/>
        <v>107.43131269079808</v>
      </c>
      <c r="J54" s="17">
        <f t="shared" si="6"/>
        <v>107.89031836022677</v>
      </c>
      <c r="K54" s="17">
        <f t="shared" si="6"/>
        <v>108.00479720889665</v>
      </c>
      <c r="L54" s="17">
        <f t="shared" si="6"/>
        <v>107.90994330571304</v>
      </c>
    </row>
    <row r="55" spans="2:12" x14ac:dyDescent="0.3">
      <c r="B55" s="15" t="s">
        <v>31</v>
      </c>
      <c r="C55" s="16">
        <v>100</v>
      </c>
      <c r="D55" s="17">
        <f>D33/$C$33*100</f>
        <v>100.38094074028805</v>
      </c>
      <c r="E55" s="17">
        <f t="shared" ref="E55:L55" si="7">E33/$C$33*100</f>
        <v>100.25260241601987</v>
      </c>
      <c r="F55" s="17">
        <f t="shared" si="7"/>
        <v>99.423496098922371</v>
      </c>
      <c r="G55" s="17">
        <f t="shared" si="7"/>
        <v>100.22611990466297</v>
      </c>
      <c r="H55" s="17">
        <f t="shared" si="7"/>
        <v>100.40742325164499</v>
      </c>
      <c r="I55" s="17">
        <f t="shared" si="7"/>
        <v>100.78428975941658</v>
      </c>
      <c r="J55" s="17">
        <f t="shared" si="7"/>
        <v>101.17337896473752</v>
      </c>
      <c r="K55" s="17">
        <f t="shared" si="7"/>
        <v>101.45857524088899</v>
      </c>
      <c r="L55" s="17">
        <f t="shared" si="7"/>
        <v>101.03078082666177</v>
      </c>
    </row>
    <row r="56" spans="2:12" x14ac:dyDescent="0.3">
      <c r="B56" s="18" t="s">
        <v>32</v>
      </c>
      <c r="C56" s="18">
        <v>100</v>
      </c>
      <c r="D56" s="19">
        <f>D48/$C$48*100</f>
        <v>100.52837531691867</v>
      </c>
      <c r="E56" s="19">
        <f t="shared" ref="E56:L56" si="8">E48/$C$48*100</f>
        <v>101.39337684380969</v>
      </c>
      <c r="F56" s="19">
        <f t="shared" si="8"/>
        <v>102.36916674360303</v>
      </c>
      <c r="G56" s="19">
        <f t="shared" si="8"/>
        <v>103.43585992372645</v>
      </c>
      <c r="H56" s="19">
        <f t="shared" si="8"/>
        <v>104.33495018074129</v>
      </c>
      <c r="I56" s="19">
        <f t="shared" si="8"/>
        <v>105.1140197004453</v>
      </c>
      <c r="J56" s="19">
        <f t="shared" si="8"/>
        <v>105.54865100952352</v>
      </c>
      <c r="K56" s="19">
        <f t="shared" si="8"/>
        <v>105.72264556953034</v>
      </c>
      <c r="L56" s="19">
        <f t="shared" si="8"/>
        <v>105.51172155188944</v>
      </c>
    </row>
    <row r="57" spans="2:12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x14ac:dyDescent="0.3">
      <c r="B58" s="45" t="s">
        <v>34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2:12" x14ac:dyDescent="0.3">
      <c r="B59" s="45" t="s">
        <v>33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</sheetData>
  <mergeCells count="3">
    <mergeCell ref="B1:M1"/>
    <mergeCell ref="B3:L3"/>
    <mergeCell ref="B2:M2"/>
  </mergeCells>
  <pageMargins left="0.70866141732283505" right="0.70866141732283505" top="0.74803149606299202" bottom="0.74803149606299202" header="0.31496062992126" footer="0.31496062992126"/>
  <pageSetup paperSize="9" scale="80" orientation="portrait" cellComments="atEnd" r:id="rId1"/>
  <headerFooter>
    <oddHeader>&amp;RRECTORAT DE NANTES
SEPP</oddHeader>
    <oddFooter>&amp;C&amp;P/&amp;N&amp;L&amp;G&amp;R&amp;D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B1:M59"/>
  <sheetViews>
    <sheetView topLeftCell="A12" zoomScaleNormal="100" workbookViewId="0">
      <selection activeCell="D54" sqref="D54:L56"/>
    </sheetView>
  </sheetViews>
  <sheetFormatPr baseColWidth="10" defaultColWidth="11.453125" defaultRowHeight="13" x14ac:dyDescent="0.3"/>
  <cols>
    <col min="1" max="1" width="1" style="2" customWidth="1"/>
    <col min="2" max="2" width="22.26953125" style="2" customWidth="1"/>
    <col min="3" max="3" width="7.7265625" style="2" customWidth="1"/>
    <col min="4" max="5" width="8" style="2" customWidth="1"/>
    <col min="6" max="6" width="9" style="2" customWidth="1"/>
    <col min="7" max="8" width="8.1796875" style="2" customWidth="1"/>
    <col min="9" max="9" width="7.7265625" style="2" customWidth="1"/>
    <col min="10" max="10" width="7.81640625" style="2" customWidth="1"/>
    <col min="11" max="11" width="7.453125" style="2" customWidth="1"/>
    <col min="12" max="12" width="8.54296875" style="2" customWidth="1"/>
    <col min="13" max="13" width="4.7265625" style="2" customWidth="1"/>
    <col min="14" max="16384" width="11.453125" style="2"/>
  </cols>
  <sheetData>
    <row r="1" spans="2:13" x14ac:dyDescent="0.3">
      <c r="B1" s="47" t="s">
        <v>15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3">
      <c r="B2" s="47" t="s">
        <v>24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5" spans="2:13" x14ac:dyDescent="0.3">
      <c r="B5" s="42" t="s">
        <v>16</v>
      </c>
      <c r="C5" s="42" t="s">
        <v>0</v>
      </c>
      <c r="D5" s="42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2" t="s">
        <v>12</v>
      </c>
      <c r="K5" s="42" t="s">
        <v>13</v>
      </c>
      <c r="L5" s="42" t="s">
        <v>14</v>
      </c>
    </row>
    <row r="6" spans="2:13" x14ac:dyDescent="0.3">
      <c r="B6" s="1" t="s">
        <v>38</v>
      </c>
      <c r="C6" s="24">
        <v>1552</v>
      </c>
      <c r="D6" s="24">
        <v>1348</v>
      </c>
      <c r="E6" s="24">
        <v>1135</v>
      </c>
      <c r="F6" s="24">
        <v>1282</v>
      </c>
      <c r="G6" s="24">
        <v>1071</v>
      </c>
      <c r="H6" s="24">
        <v>1019</v>
      </c>
      <c r="I6" s="24">
        <v>1052</v>
      </c>
      <c r="J6" s="24">
        <v>1011</v>
      </c>
      <c r="K6" s="24">
        <v>989</v>
      </c>
      <c r="L6" s="24">
        <v>876</v>
      </c>
    </row>
    <row r="7" spans="2:13" x14ac:dyDescent="0.3">
      <c r="B7" s="1" t="s">
        <v>35</v>
      </c>
      <c r="C7" s="24">
        <v>6555</v>
      </c>
      <c r="D7" s="24">
        <v>6480</v>
      </c>
      <c r="E7" s="24">
        <v>6468</v>
      </c>
      <c r="F7" s="24">
        <v>6390</v>
      </c>
      <c r="G7" s="24">
        <v>6441</v>
      </c>
      <c r="H7" s="24">
        <v>6234</v>
      </c>
      <c r="I7" s="24">
        <v>6184</v>
      </c>
      <c r="J7" s="24">
        <v>6036</v>
      </c>
      <c r="K7" s="24">
        <v>5807</v>
      </c>
      <c r="L7" s="24">
        <v>5649</v>
      </c>
    </row>
    <row r="8" spans="2:13" x14ac:dyDescent="0.3">
      <c r="B8" s="1" t="s">
        <v>36</v>
      </c>
      <c r="C8" s="24">
        <v>6691</v>
      </c>
      <c r="D8" s="24">
        <v>6613</v>
      </c>
      <c r="E8" s="24">
        <v>6634</v>
      </c>
      <c r="F8" s="24">
        <v>6610</v>
      </c>
      <c r="G8" s="24">
        <v>6521</v>
      </c>
      <c r="H8" s="24">
        <v>6595</v>
      </c>
      <c r="I8" s="24">
        <v>6396</v>
      </c>
      <c r="J8" s="24">
        <v>6366</v>
      </c>
      <c r="K8" s="24">
        <v>6241</v>
      </c>
      <c r="L8" s="24">
        <v>6027</v>
      </c>
    </row>
    <row r="9" spans="2:13" x14ac:dyDescent="0.3">
      <c r="B9" s="1" t="s">
        <v>37</v>
      </c>
      <c r="C9" s="24">
        <v>6710</v>
      </c>
      <c r="D9" s="24">
        <v>6764</v>
      </c>
      <c r="E9" s="24">
        <v>6754</v>
      </c>
      <c r="F9" s="24">
        <v>6712</v>
      </c>
      <c r="G9" s="24">
        <v>6661</v>
      </c>
      <c r="H9" s="24">
        <v>6590</v>
      </c>
      <c r="I9" s="24">
        <v>6738</v>
      </c>
      <c r="J9" s="24">
        <v>6484</v>
      </c>
      <c r="K9" s="24">
        <v>6488</v>
      </c>
      <c r="L9" s="24">
        <v>6416</v>
      </c>
    </row>
    <row r="10" spans="2:13" x14ac:dyDescent="0.3">
      <c r="B10" s="9" t="s">
        <v>39</v>
      </c>
      <c r="C10" s="23">
        <v>21508</v>
      </c>
      <c r="D10" s="23">
        <v>21205</v>
      </c>
      <c r="E10" s="23">
        <v>20991</v>
      </c>
      <c r="F10" s="23">
        <v>20994</v>
      </c>
      <c r="G10" s="23">
        <v>20694</v>
      </c>
      <c r="H10" s="23">
        <v>20438</v>
      </c>
      <c r="I10" s="23">
        <v>20370</v>
      </c>
      <c r="J10" s="23">
        <v>19897</v>
      </c>
      <c r="K10" s="23">
        <v>19525</v>
      </c>
      <c r="L10" s="23">
        <v>18968</v>
      </c>
    </row>
    <row r="11" spans="2:13" x14ac:dyDescent="0.3">
      <c r="B11" s="1" t="s">
        <v>1</v>
      </c>
      <c r="C11" s="24">
        <v>6677</v>
      </c>
      <c r="D11" s="24">
        <v>6650</v>
      </c>
      <c r="E11" s="24">
        <v>6691</v>
      </c>
      <c r="F11" s="24">
        <v>6638</v>
      </c>
      <c r="G11" s="24">
        <v>6674</v>
      </c>
      <c r="H11" s="24">
        <v>6722</v>
      </c>
      <c r="I11" s="24">
        <v>6453</v>
      </c>
      <c r="J11" s="24">
        <v>6597</v>
      </c>
      <c r="K11" s="24">
        <v>6476</v>
      </c>
      <c r="L11" s="24">
        <v>6456</v>
      </c>
    </row>
    <row r="12" spans="2:13" x14ac:dyDescent="0.3">
      <c r="B12" s="1" t="s">
        <v>2</v>
      </c>
      <c r="C12" s="24">
        <v>6638</v>
      </c>
      <c r="D12" s="24">
        <v>6889</v>
      </c>
      <c r="E12" s="24">
        <v>6897</v>
      </c>
      <c r="F12" s="24">
        <v>6840</v>
      </c>
      <c r="G12" s="24">
        <v>6770</v>
      </c>
      <c r="H12" s="24">
        <v>6700</v>
      </c>
      <c r="I12" s="24">
        <v>6690</v>
      </c>
      <c r="J12" s="24">
        <v>6445</v>
      </c>
      <c r="K12" s="24">
        <v>6593</v>
      </c>
      <c r="L12" s="24">
        <v>6504</v>
      </c>
    </row>
    <row r="13" spans="2:13" x14ac:dyDescent="0.3">
      <c r="B13" s="1" t="s">
        <v>3</v>
      </c>
      <c r="C13" s="24">
        <v>6421</v>
      </c>
      <c r="D13" s="24">
        <v>6325</v>
      </c>
      <c r="E13" s="24">
        <v>6531</v>
      </c>
      <c r="F13" s="24">
        <v>6668</v>
      </c>
      <c r="G13" s="24">
        <v>6552</v>
      </c>
      <c r="H13" s="24">
        <v>6601</v>
      </c>
      <c r="I13" s="24">
        <v>6660</v>
      </c>
      <c r="J13" s="24">
        <v>6673</v>
      </c>
      <c r="K13" s="24">
        <v>6427</v>
      </c>
      <c r="L13" s="24">
        <v>6586</v>
      </c>
    </row>
    <row r="14" spans="2:13" x14ac:dyDescent="0.3">
      <c r="B14" s="1" t="s">
        <v>4</v>
      </c>
      <c r="C14" s="24">
        <v>6448</v>
      </c>
      <c r="D14" s="24">
        <v>6338</v>
      </c>
      <c r="E14" s="24">
        <v>6249</v>
      </c>
      <c r="F14" s="24">
        <v>6390</v>
      </c>
      <c r="G14" s="24">
        <v>6565</v>
      </c>
      <c r="H14" s="24">
        <v>6497</v>
      </c>
      <c r="I14" s="24">
        <v>6514</v>
      </c>
      <c r="J14" s="24">
        <v>6542</v>
      </c>
      <c r="K14" s="24">
        <v>6618</v>
      </c>
      <c r="L14" s="24">
        <v>6342</v>
      </c>
    </row>
    <row r="15" spans="2:13" x14ac:dyDescent="0.3">
      <c r="B15" s="1" t="s">
        <v>5</v>
      </c>
      <c r="C15" s="24">
        <v>6645</v>
      </c>
      <c r="D15" s="24">
        <v>6517</v>
      </c>
      <c r="E15" s="24">
        <v>6344</v>
      </c>
      <c r="F15" s="24">
        <v>6285</v>
      </c>
      <c r="G15" s="24">
        <v>6428</v>
      </c>
      <c r="H15" s="24">
        <v>6566</v>
      </c>
      <c r="I15" s="24">
        <v>6522</v>
      </c>
      <c r="J15" s="24">
        <v>6515</v>
      </c>
      <c r="K15" s="24">
        <v>6567</v>
      </c>
      <c r="L15" s="24">
        <v>6620</v>
      </c>
    </row>
    <row r="16" spans="2:13" x14ac:dyDescent="0.3">
      <c r="B16" s="11" t="s">
        <v>20</v>
      </c>
      <c r="C16" s="23">
        <f>SUM(C11:C15)</f>
        <v>32829</v>
      </c>
      <c r="D16" s="23">
        <f t="shared" ref="D16:L16" si="0">SUM(D11:D15)</f>
        <v>32719</v>
      </c>
      <c r="E16" s="23">
        <f t="shared" si="0"/>
        <v>32712</v>
      </c>
      <c r="F16" s="23">
        <f t="shared" si="0"/>
        <v>32821</v>
      </c>
      <c r="G16" s="23">
        <f t="shared" si="0"/>
        <v>32989</v>
      </c>
      <c r="H16" s="23">
        <f t="shared" si="0"/>
        <v>33086</v>
      </c>
      <c r="I16" s="23">
        <f t="shared" si="0"/>
        <v>32839</v>
      </c>
      <c r="J16" s="23">
        <f t="shared" si="0"/>
        <v>32772</v>
      </c>
      <c r="K16" s="23">
        <f t="shared" si="0"/>
        <v>32681</v>
      </c>
      <c r="L16" s="23">
        <f t="shared" si="0"/>
        <v>32508</v>
      </c>
    </row>
    <row r="17" spans="2:12" x14ac:dyDescent="0.3">
      <c r="B17" s="1" t="s">
        <v>19</v>
      </c>
      <c r="C17" s="24">
        <v>352</v>
      </c>
      <c r="D17" s="24">
        <v>372</v>
      </c>
      <c r="E17" s="24">
        <v>404</v>
      </c>
      <c r="F17" s="24">
        <v>406</v>
      </c>
      <c r="G17" s="24">
        <v>417</v>
      </c>
      <c r="H17" s="24">
        <v>410</v>
      </c>
      <c r="I17" s="24">
        <v>417</v>
      </c>
      <c r="J17" s="24">
        <v>423</v>
      </c>
      <c r="K17" s="24">
        <v>412</v>
      </c>
      <c r="L17" s="24">
        <v>406</v>
      </c>
    </row>
    <row r="18" spans="2:12" x14ac:dyDescent="0.3">
      <c r="B18" s="5" t="s">
        <v>17</v>
      </c>
      <c r="C18" s="25">
        <f>C10+C16+C17</f>
        <v>54689</v>
      </c>
      <c r="D18" s="25">
        <f t="shared" ref="D18:L18" si="1">D10+D16+D17</f>
        <v>54296</v>
      </c>
      <c r="E18" s="25">
        <f t="shared" si="1"/>
        <v>54107</v>
      </c>
      <c r="F18" s="25">
        <f t="shared" si="1"/>
        <v>54221</v>
      </c>
      <c r="G18" s="25">
        <f t="shared" si="1"/>
        <v>54100</v>
      </c>
      <c r="H18" s="25">
        <f t="shared" si="1"/>
        <v>53934</v>
      </c>
      <c r="I18" s="25">
        <f t="shared" si="1"/>
        <v>53626</v>
      </c>
      <c r="J18" s="25">
        <f t="shared" si="1"/>
        <v>53092</v>
      </c>
      <c r="K18" s="25">
        <f t="shared" si="1"/>
        <v>52618</v>
      </c>
      <c r="L18" s="25">
        <f t="shared" si="1"/>
        <v>51882</v>
      </c>
    </row>
    <row r="19" spans="2:12" s="40" customFormat="1" x14ac:dyDescent="0.3"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s="40" customFormat="1" x14ac:dyDescent="0.3">
      <c r="B20" s="41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x14ac:dyDescent="0.3">
      <c r="B21" s="1" t="s">
        <v>38</v>
      </c>
      <c r="C21" s="24">
        <v>1085</v>
      </c>
      <c r="D21" s="24">
        <v>888</v>
      </c>
      <c r="E21" s="24">
        <v>781</v>
      </c>
      <c r="F21" s="24">
        <v>776</v>
      </c>
      <c r="G21" s="24">
        <v>842</v>
      </c>
      <c r="H21" s="24">
        <v>751</v>
      </c>
      <c r="I21" s="24">
        <v>786</v>
      </c>
      <c r="J21" s="24">
        <v>721</v>
      </c>
      <c r="K21" s="24">
        <v>688</v>
      </c>
      <c r="L21" s="24">
        <v>735</v>
      </c>
    </row>
    <row r="22" spans="2:12" x14ac:dyDescent="0.3">
      <c r="B22" s="1" t="s">
        <v>35</v>
      </c>
      <c r="C22" s="24">
        <v>3873</v>
      </c>
      <c r="D22" s="24">
        <v>3965</v>
      </c>
      <c r="E22" s="24">
        <v>3878</v>
      </c>
      <c r="F22" s="24">
        <v>3987</v>
      </c>
      <c r="G22" s="24">
        <v>3829</v>
      </c>
      <c r="H22" s="24">
        <v>3743</v>
      </c>
      <c r="I22" s="24">
        <v>3788</v>
      </c>
      <c r="J22" s="24">
        <v>3757</v>
      </c>
      <c r="K22" s="24">
        <v>3648</v>
      </c>
      <c r="L22" s="24">
        <v>3552</v>
      </c>
    </row>
    <row r="23" spans="2:12" x14ac:dyDescent="0.3">
      <c r="B23" s="1" t="s">
        <v>36</v>
      </c>
      <c r="C23" s="24">
        <v>4138</v>
      </c>
      <c r="D23" s="24">
        <v>3926</v>
      </c>
      <c r="E23" s="24">
        <v>3991</v>
      </c>
      <c r="F23" s="24">
        <v>3941</v>
      </c>
      <c r="G23" s="24">
        <v>4023</v>
      </c>
      <c r="H23" s="24">
        <v>3897</v>
      </c>
      <c r="I23" s="24">
        <v>3836</v>
      </c>
      <c r="J23" s="24">
        <v>3883</v>
      </c>
      <c r="K23" s="24">
        <v>3846</v>
      </c>
      <c r="L23" s="24">
        <v>3716</v>
      </c>
    </row>
    <row r="24" spans="2:12" x14ac:dyDescent="0.3">
      <c r="B24" s="1" t="s">
        <v>37</v>
      </c>
      <c r="C24" s="24">
        <v>3979</v>
      </c>
      <c r="D24" s="24">
        <v>4202</v>
      </c>
      <c r="E24" s="24">
        <v>3972</v>
      </c>
      <c r="F24" s="24">
        <v>4014</v>
      </c>
      <c r="G24" s="24">
        <v>4050</v>
      </c>
      <c r="H24" s="24">
        <v>4105</v>
      </c>
      <c r="I24" s="24">
        <v>4019</v>
      </c>
      <c r="J24" s="24">
        <v>3918</v>
      </c>
      <c r="K24" s="24">
        <v>3980</v>
      </c>
      <c r="L24" s="24">
        <v>3923</v>
      </c>
    </row>
    <row r="25" spans="2:12" x14ac:dyDescent="0.3">
      <c r="B25" s="9" t="s">
        <v>39</v>
      </c>
      <c r="C25" s="23">
        <v>13075</v>
      </c>
      <c r="D25" s="23">
        <v>12981</v>
      </c>
      <c r="E25" s="23">
        <v>12622</v>
      </c>
      <c r="F25" s="23">
        <v>12718</v>
      </c>
      <c r="G25" s="23">
        <v>12744</v>
      </c>
      <c r="H25" s="23">
        <v>12496</v>
      </c>
      <c r="I25" s="23">
        <v>12429</v>
      </c>
      <c r="J25" s="23">
        <v>12279</v>
      </c>
      <c r="K25" s="23">
        <v>12162</v>
      </c>
      <c r="L25" s="23">
        <v>11926</v>
      </c>
    </row>
    <row r="26" spans="2:12" x14ac:dyDescent="0.3">
      <c r="B26" s="1" t="s">
        <v>1</v>
      </c>
      <c r="C26" s="24">
        <v>3907</v>
      </c>
      <c r="D26" s="24">
        <v>3976</v>
      </c>
      <c r="E26" s="24">
        <v>4265</v>
      </c>
      <c r="F26" s="24">
        <v>4072</v>
      </c>
      <c r="G26" s="24">
        <v>4201</v>
      </c>
      <c r="H26" s="24">
        <v>4165</v>
      </c>
      <c r="I26" s="24">
        <v>4165</v>
      </c>
      <c r="J26" s="24">
        <v>4116</v>
      </c>
      <c r="K26" s="24">
        <v>4052</v>
      </c>
      <c r="L26" s="24">
        <v>4069</v>
      </c>
    </row>
    <row r="27" spans="2:12" x14ac:dyDescent="0.3">
      <c r="B27" s="1" t="s">
        <v>2</v>
      </c>
      <c r="C27" s="24">
        <v>4275</v>
      </c>
      <c r="D27" s="24">
        <v>4153</v>
      </c>
      <c r="E27" s="24">
        <v>4250</v>
      </c>
      <c r="F27" s="24">
        <v>4403</v>
      </c>
      <c r="G27" s="24">
        <v>4244</v>
      </c>
      <c r="H27" s="24">
        <v>4295</v>
      </c>
      <c r="I27" s="24">
        <v>4201</v>
      </c>
      <c r="J27" s="24">
        <v>4235</v>
      </c>
      <c r="K27" s="24">
        <v>4163</v>
      </c>
      <c r="L27" s="24">
        <v>4073</v>
      </c>
    </row>
    <row r="28" spans="2:12" x14ac:dyDescent="0.3">
      <c r="B28" s="1" t="s">
        <v>3</v>
      </c>
      <c r="C28" s="24">
        <v>4025</v>
      </c>
      <c r="D28" s="24">
        <v>4179</v>
      </c>
      <c r="E28" s="24">
        <v>4042</v>
      </c>
      <c r="F28" s="24">
        <v>4209</v>
      </c>
      <c r="G28" s="24">
        <v>4389</v>
      </c>
      <c r="H28" s="24">
        <v>4212</v>
      </c>
      <c r="I28" s="24">
        <v>4309</v>
      </c>
      <c r="J28" s="24">
        <v>4247</v>
      </c>
      <c r="K28" s="24">
        <v>4287</v>
      </c>
      <c r="L28" s="24">
        <v>4259</v>
      </c>
    </row>
    <row r="29" spans="2:12" x14ac:dyDescent="0.3">
      <c r="B29" s="1" t="s">
        <v>4</v>
      </c>
      <c r="C29" s="24">
        <v>4204</v>
      </c>
      <c r="D29" s="24">
        <v>4104</v>
      </c>
      <c r="E29" s="24">
        <v>4204</v>
      </c>
      <c r="F29" s="24">
        <v>4051</v>
      </c>
      <c r="G29" s="24">
        <v>4258</v>
      </c>
      <c r="H29" s="24">
        <v>4412</v>
      </c>
      <c r="I29" s="24">
        <v>4288</v>
      </c>
      <c r="J29" s="24">
        <v>4376</v>
      </c>
      <c r="K29" s="24">
        <v>4318</v>
      </c>
      <c r="L29" s="24">
        <v>4266</v>
      </c>
    </row>
    <row r="30" spans="2:12" x14ac:dyDescent="0.3">
      <c r="B30" s="1" t="s">
        <v>5</v>
      </c>
      <c r="C30" s="24">
        <v>4145</v>
      </c>
      <c r="D30" s="24">
        <v>4250</v>
      </c>
      <c r="E30" s="24">
        <v>4106</v>
      </c>
      <c r="F30" s="24">
        <v>4257</v>
      </c>
      <c r="G30" s="24">
        <v>4083</v>
      </c>
      <c r="H30" s="24">
        <v>4281</v>
      </c>
      <c r="I30" s="24">
        <v>4437</v>
      </c>
      <c r="J30" s="24">
        <v>4319</v>
      </c>
      <c r="K30" s="24">
        <v>4355</v>
      </c>
      <c r="L30" s="24">
        <v>4321</v>
      </c>
    </row>
    <row r="31" spans="2:12" x14ac:dyDescent="0.3">
      <c r="B31" s="11" t="s">
        <v>20</v>
      </c>
      <c r="C31" s="23">
        <f>SUM(C26:C30)</f>
        <v>20556</v>
      </c>
      <c r="D31" s="23">
        <f t="shared" ref="D31:L31" si="2">SUM(D26:D30)</f>
        <v>20662</v>
      </c>
      <c r="E31" s="23">
        <f t="shared" si="2"/>
        <v>20867</v>
      </c>
      <c r="F31" s="23">
        <f t="shared" si="2"/>
        <v>20992</v>
      </c>
      <c r="G31" s="23">
        <f t="shared" si="2"/>
        <v>21175</v>
      </c>
      <c r="H31" s="23">
        <f t="shared" si="2"/>
        <v>21365</v>
      </c>
      <c r="I31" s="23">
        <f t="shared" si="2"/>
        <v>21400</v>
      </c>
      <c r="J31" s="23">
        <f t="shared" si="2"/>
        <v>21293</v>
      </c>
      <c r="K31" s="23">
        <f t="shared" si="2"/>
        <v>21175</v>
      </c>
      <c r="L31" s="23">
        <f t="shared" si="2"/>
        <v>20988</v>
      </c>
    </row>
    <row r="32" spans="2:12" x14ac:dyDescent="0.3">
      <c r="B32" s="43" t="s">
        <v>19</v>
      </c>
      <c r="C32" s="24">
        <v>93</v>
      </c>
      <c r="D32" s="24">
        <v>96</v>
      </c>
      <c r="E32" s="24">
        <v>106</v>
      </c>
      <c r="F32" s="24">
        <v>104</v>
      </c>
      <c r="G32" s="24">
        <v>106</v>
      </c>
      <c r="H32" s="24">
        <v>106</v>
      </c>
      <c r="I32" s="24">
        <v>100</v>
      </c>
      <c r="J32" s="24">
        <v>102</v>
      </c>
      <c r="K32" s="24">
        <v>101</v>
      </c>
      <c r="L32" s="24">
        <v>109</v>
      </c>
    </row>
    <row r="33" spans="2:12" x14ac:dyDescent="0.3">
      <c r="B33" s="5" t="s">
        <v>18</v>
      </c>
      <c r="C33" s="25">
        <f>C25+C31+C32</f>
        <v>33724</v>
      </c>
      <c r="D33" s="25">
        <f t="shared" ref="D33:L33" si="3">D25+D31+D32</f>
        <v>33739</v>
      </c>
      <c r="E33" s="25">
        <f t="shared" si="3"/>
        <v>33595</v>
      </c>
      <c r="F33" s="25">
        <f t="shared" si="3"/>
        <v>33814</v>
      </c>
      <c r="G33" s="25">
        <f t="shared" si="3"/>
        <v>34025</v>
      </c>
      <c r="H33" s="25">
        <f t="shared" si="3"/>
        <v>33967</v>
      </c>
      <c r="I33" s="25">
        <f t="shared" si="3"/>
        <v>33929</v>
      </c>
      <c r="J33" s="25">
        <f t="shared" si="3"/>
        <v>33674</v>
      </c>
      <c r="K33" s="25">
        <f t="shared" si="3"/>
        <v>33438</v>
      </c>
      <c r="L33" s="25">
        <f t="shared" si="3"/>
        <v>33023</v>
      </c>
    </row>
    <row r="34" spans="2:12" s="40" customFormat="1" x14ac:dyDescent="0.3"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12" s="40" customFormat="1" x14ac:dyDescent="0.3">
      <c r="B35" s="41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12" x14ac:dyDescent="0.3">
      <c r="B36" s="1" t="s">
        <v>38</v>
      </c>
      <c r="C36" s="24">
        <v>2637</v>
      </c>
      <c r="D36" s="24">
        <v>2236</v>
      </c>
      <c r="E36" s="24">
        <v>1916</v>
      </c>
      <c r="F36" s="24">
        <v>2058</v>
      </c>
      <c r="G36" s="24">
        <v>1913</v>
      </c>
      <c r="H36" s="24">
        <v>1770</v>
      </c>
      <c r="I36" s="24">
        <v>1838</v>
      </c>
      <c r="J36" s="24">
        <v>1732</v>
      </c>
      <c r="K36" s="24">
        <v>1677</v>
      </c>
      <c r="L36" s="24">
        <v>1611</v>
      </c>
    </row>
    <row r="37" spans="2:12" x14ac:dyDescent="0.3">
      <c r="B37" s="1" t="s">
        <v>35</v>
      </c>
      <c r="C37" s="24">
        <v>10428</v>
      </c>
      <c r="D37" s="24">
        <v>10445</v>
      </c>
      <c r="E37" s="24">
        <v>10346</v>
      </c>
      <c r="F37" s="24">
        <v>10377</v>
      </c>
      <c r="G37" s="24">
        <v>10270</v>
      </c>
      <c r="H37" s="24">
        <v>9977</v>
      </c>
      <c r="I37" s="24">
        <v>9972</v>
      </c>
      <c r="J37" s="24">
        <v>9793</v>
      </c>
      <c r="K37" s="24">
        <v>9455</v>
      </c>
      <c r="L37" s="24">
        <v>9201</v>
      </c>
    </row>
    <row r="38" spans="2:12" x14ac:dyDescent="0.3">
      <c r="B38" s="1" t="s">
        <v>36</v>
      </c>
      <c r="C38" s="24">
        <v>10829</v>
      </c>
      <c r="D38" s="24">
        <v>10539</v>
      </c>
      <c r="E38" s="24">
        <v>10625</v>
      </c>
      <c r="F38" s="24">
        <v>10551</v>
      </c>
      <c r="G38" s="24">
        <v>10544</v>
      </c>
      <c r="H38" s="24">
        <v>10492</v>
      </c>
      <c r="I38" s="24">
        <v>10232</v>
      </c>
      <c r="J38" s="24">
        <v>10249</v>
      </c>
      <c r="K38" s="24">
        <v>10087</v>
      </c>
      <c r="L38" s="24">
        <v>9743</v>
      </c>
    </row>
    <row r="39" spans="2:12" x14ac:dyDescent="0.3">
      <c r="B39" s="1" t="s">
        <v>37</v>
      </c>
      <c r="C39" s="24">
        <v>10689</v>
      </c>
      <c r="D39" s="24">
        <v>10966</v>
      </c>
      <c r="E39" s="24">
        <v>10726</v>
      </c>
      <c r="F39" s="24">
        <v>10726</v>
      </c>
      <c r="G39" s="24">
        <v>10711</v>
      </c>
      <c r="H39" s="24">
        <v>10695</v>
      </c>
      <c r="I39" s="24">
        <v>10757</v>
      </c>
      <c r="J39" s="24">
        <v>10402</v>
      </c>
      <c r="K39" s="24">
        <v>10468</v>
      </c>
      <c r="L39" s="24">
        <v>10339</v>
      </c>
    </row>
    <row r="40" spans="2:12" x14ac:dyDescent="0.3">
      <c r="B40" s="9" t="s">
        <v>39</v>
      </c>
      <c r="C40" s="23">
        <v>34583</v>
      </c>
      <c r="D40" s="23">
        <v>34186</v>
      </c>
      <c r="E40" s="23">
        <v>33613</v>
      </c>
      <c r="F40" s="23">
        <v>33712</v>
      </c>
      <c r="G40" s="23">
        <v>33438</v>
      </c>
      <c r="H40" s="23">
        <v>32934</v>
      </c>
      <c r="I40" s="23">
        <v>32799</v>
      </c>
      <c r="J40" s="23">
        <v>32176</v>
      </c>
      <c r="K40" s="23">
        <v>31687</v>
      </c>
      <c r="L40" s="23">
        <v>30894</v>
      </c>
    </row>
    <row r="41" spans="2:12" x14ac:dyDescent="0.3">
      <c r="B41" s="1" t="s">
        <v>1</v>
      </c>
      <c r="C41" s="24">
        <v>10584</v>
      </c>
      <c r="D41" s="24">
        <v>10626</v>
      </c>
      <c r="E41" s="24">
        <v>10956</v>
      </c>
      <c r="F41" s="24">
        <v>10710</v>
      </c>
      <c r="G41" s="24">
        <v>10875</v>
      </c>
      <c r="H41" s="24">
        <v>10887</v>
      </c>
      <c r="I41" s="24">
        <v>10618</v>
      </c>
      <c r="J41" s="24">
        <v>10713</v>
      </c>
      <c r="K41" s="24">
        <v>10528</v>
      </c>
      <c r="L41" s="24">
        <v>10525</v>
      </c>
    </row>
    <row r="42" spans="2:12" x14ac:dyDescent="0.3">
      <c r="B42" s="1" t="s">
        <v>2</v>
      </c>
      <c r="C42" s="24">
        <v>10913</v>
      </c>
      <c r="D42" s="24">
        <v>11042</v>
      </c>
      <c r="E42" s="24">
        <v>11147</v>
      </c>
      <c r="F42" s="24">
        <v>11243</v>
      </c>
      <c r="G42" s="24">
        <v>11014</v>
      </c>
      <c r="H42" s="24">
        <v>10995</v>
      </c>
      <c r="I42" s="24">
        <v>10891</v>
      </c>
      <c r="J42" s="24">
        <v>10680</v>
      </c>
      <c r="K42" s="24">
        <v>10756</v>
      </c>
      <c r="L42" s="24">
        <v>10577</v>
      </c>
    </row>
    <row r="43" spans="2:12" x14ac:dyDescent="0.3">
      <c r="B43" s="1" t="s">
        <v>3</v>
      </c>
      <c r="C43" s="24">
        <v>10446</v>
      </c>
      <c r="D43" s="24">
        <v>10504</v>
      </c>
      <c r="E43" s="24">
        <v>10573</v>
      </c>
      <c r="F43" s="24">
        <v>10877</v>
      </c>
      <c r="G43" s="24">
        <v>10941</v>
      </c>
      <c r="H43" s="24">
        <v>10813</v>
      </c>
      <c r="I43" s="24">
        <v>10969</v>
      </c>
      <c r="J43" s="24">
        <v>10920</v>
      </c>
      <c r="K43" s="24">
        <v>10714</v>
      </c>
      <c r="L43" s="24">
        <v>10845</v>
      </c>
    </row>
    <row r="44" spans="2:12" x14ac:dyDescent="0.3">
      <c r="B44" s="1" t="s">
        <v>4</v>
      </c>
      <c r="C44" s="24">
        <v>10652</v>
      </c>
      <c r="D44" s="24">
        <v>10442</v>
      </c>
      <c r="E44" s="24">
        <v>10453</v>
      </c>
      <c r="F44" s="24">
        <v>10441</v>
      </c>
      <c r="G44" s="24">
        <v>10823</v>
      </c>
      <c r="H44" s="24">
        <v>10909</v>
      </c>
      <c r="I44" s="24">
        <v>10802</v>
      </c>
      <c r="J44" s="24">
        <v>10918</v>
      </c>
      <c r="K44" s="24">
        <v>10936</v>
      </c>
      <c r="L44" s="24">
        <v>10608</v>
      </c>
    </row>
    <row r="45" spans="2:12" x14ac:dyDescent="0.3">
      <c r="B45" s="1" t="s">
        <v>5</v>
      </c>
      <c r="C45" s="24">
        <v>10790</v>
      </c>
      <c r="D45" s="24">
        <v>10767</v>
      </c>
      <c r="E45" s="24">
        <v>10450</v>
      </c>
      <c r="F45" s="24">
        <v>10542</v>
      </c>
      <c r="G45" s="24">
        <v>10511</v>
      </c>
      <c r="H45" s="24">
        <v>10847</v>
      </c>
      <c r="I45" s="24">
        <v>10959</v>
      </c>
      <c r="J45" s="24">
        <v>10834</v>
      </c>
      <c r="K45" s="24">
        <v>10922</v>
      </c>
      <c r="L45" s="24">
        <v>10941</v>
      </c>
    </row>
    <row r="46" spans="2:12" x14ac:dyDescent="0.3">
      <c r="B46" s="11" t="s">
        <v>20</v>
      </c>
      <c r="C46" s="23">
        <f>SUM(C41:C45)</f>
        <v>53385</v>
      </c>
      <c r="D46" s="23">
        <f t="shared" ref="D46:L46" si="4">SUM(D41:D45)</f>
        <v>53381</v>
      </c>
      <c r="E46" s="23">
        <f t="shared" si="4"/>
        <v>53579</v>
      </c>
      <c r="F46" s="23">
        <f t="shared" si="4"/>
        <v>53813</v>
      </c>
      <c r="G46" s="23">
        <f t="shared" si="4"/>
        <v>54164</v>
      </c>
      <c r="H46" s="23">
        <f t="shared" si="4"/>
        <v>54451</v>
      </c>
      <c r="I46" s="23">
        <f t="shared" si="4"/>
        <v>54239</v>
      </c>
      <c r="J46" s="23">
        <f t="shared" si="4"/>
        <v>54065</v>
      </c>
      <c r="K46" s="23">
        <f t="shared" si="4"/>
        <v>53856</v>
      </c>
      <c r="L46" s="23">
        <f t="shared" si="4"/>
        <v>53496</v>
      </c>
    </row>
    <row r="47" spans="2:12" x14ac:dyDescent="0.3">
      <c r="B47" s="1" t="s">
        <v>19</v>
      </c>
      <c r="C47" s="24">
        <v>445</v>
      </c>
      <c r="D47" s="24">
        <v>468</v>
      </c>
      <c r="E47" s="24">
        <v>510</v>
      </c>
      <c r="F47" s="24">
        <v>510</v>
      </c>
      <c r="G47" s="24">
        <v>523</v>
      </c>
      <c r="H47" s="24">
        <v>516</v>
      </c>
      <c r="I47" s="24">
        <v>517</v>
      </c>
      <c r="J47" s="24">
        <v>525</v>
      </c>
      <c r="K47" s="24">
        <v>513</v>
      </c>
      <c r="L47" s="24">
        <v>515</v>
      </c>
    </row>
    <row r="48" spans="2:12" x14ac:dyDescent="0.3">
      <c r="B48" s="5" t="s">
        <v>21</v>
      </c>
      <c r="C48" s="25">
        <f>C40+C46+C47</f>
        <v>88413</v>
      </c>
      <c r="D48" s="25">
        <f t="shared" ref="D48:L48" si="5">D40+D46+D47</f>
        <v>88035</v>
      </c>
      <c r="E48" s="25">
        <f t="shared" si="5"/>
        <v>87702</v>
      </c>
      <c r="F48" s="25">
        <f t="shared" si="5"/>
        <v>88035</v>
      </c>
      <c r="G48" s="25">
        <f t="shared" si="5"/>
        <v>88125</v>
      </c>
      <c r="H48" s="25">
        <f t="shared" si="5"/>
        <v>87901</v>
      </c>
      <c r="I48" s="25">
        <f t="shared" si="5"/>
        <v>87555</v>
      </c>
      <c r="J48" s="25">
        <f t="shared" si="5"/>
        <v>86766</v>
      </c>
      <c r="K48" s="25">
        <f t="shared" si="5"/>
        <v>86056</v>
      </c>
      <c r="L48" s="25">
        <f t="shared" si="5"/>
        <v>84905</v>
      </c>
    </row>
    <row r="51" spans="2:12" x14ac:dyDescent="0.3">
      <c r="B51" s="12" t="s">
        <v>28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2:12" x14ac:dyDescent="0.3">
      <c r="B53" s="14" t="s">
        <v>29</v>
      </c>
      <c r="C53" s="44" t="s">
        <v>0</v>
      </c>
      <c r="D53" s="44" t="s">
        <v>6</v>
      </c>
      <c r="E53" s="44" t="s">
        <v>7</v>
      </c>
      <c r="F53" s="44" t="s">
        <v>8</v>
      </c>
      <c r="G53" s="44" t="s">
        <v>9</v>
      </c>
      <c r="H53" s="44" t="s">
        <v>10</v>
      </c>
      <c r="I53" s="44" t="s">
        <v>11</v>
      </c>
      <c r="J53" s="44" t="s">
        <v>12</v>
      </c>
      <c r="K53" s="44" t="s">
        <v>13</v>
      </c>
      <c r="L53" s="44" t="s">
        <v>14</v>
      </c>
    </row>
    <row r="54" spans="2:12" x14ac:dyDescent="0.3">
      <c r="B54" s="15" t="s">
        <v>30</v>
      </c>
      <c r="C54" s="16">
        <v>100</v>
      </c>
      <c r="D54" s="17">
        <f>D18/$C$18*100</f>
        <v>99.281391138985896</v>
      </c>
      <c r="E54" s="17">
        <f t="shared" ref="E54:L54" si="6">E18/$C$18*100</f>
        <v>98.93580061804019</v>
      </c>
      <c r="F54" s="17">
        <f t="shared" si="6"/>
        <v>99.144252043372532</v>
      </c>
      <c r="G54" s="17">
        <f t="shared" si="6"/>
        <v>98.923000969116273</v>
      </c>
      <c r="H54" s="17">
        <f t="shared" si="6"/>
        <v>98.619466437491994</v>
      </c>
      <c r="I54" s="17">
        <f t="shared" si="6"/>
        <v>98.056281884839734</v>
      </c>
      <c r="J54" s="17">
        <f t="shared" si="6"/>
        <v>97.079851524072481</v>
      </c>
      <c r="K54" s="17">
        <f t="shared" si="6"/>
        <v>96.213132439795928</v>
      </c>
      <c r="L54" s="17">
        <f t="shared" si="6"/>
        <v>94.867340781509995</v>
      </c>
    </row>
    <row r="55" spans="2:12" x14ac:dyDescent="0.3">
      <c r="B55" s="15" t="s">
        <v>31</v>
      </c>
      <c r="C55" s="16">
        <v>100</v>
      </c>
      <c r="D55" s="17">
        <f>D33/$C$33*100</f>
        <v>100.04447870952437</v>
      </c>
      <c r="E55" s="17">
        <f t="shared" ref="E55:L55" si="7">E33/$C$33*100</f>
        <v>99.617483098090375</v>
      </c>
      <c r="F55" s="17">
        <f t="shared" si="7"/>
        <v>100.26687225714626</v>
      </c>
      <c r="G55" s="17">
        <f t="shared" si="7"/>
        <v>100.89253943778911</v>
      </c>
      <c r="H55" s="17">
        <f t="shared" si="7"/>
        <v>100.72055509429487</v>
      </c>
      <c r="I55" s="17">
        <f t="shared" si="7"/>
        <v>100.60787569683312</v>
      </c>
      <c r="J55" s="17">
        <f t="shared" si="7"/>
        <v>99.851737634918749</v>
      </c>
      <c r="K55" s="17">
        <f t="shared" si="7"/>
        <v>99.151939271735273</v>
      </c>
      <c r="L55" s="17">
        <f t="shared" si="7"/>
        <v>97.921361641560907</v>
      </c>
    </row>
    <row r="56" spans="2:12" x14ac:dyDescent="0.3">
      <c r="B56" s="18" t="s">
        <v>32</v>
      </c>
      <c r="C56" s="18">
        <v>100</v>
      </c>
      <c r="D56" s="19">
        <f>D48/$C$48*100</f>
        <v>99.572461063418274</v>
      </c>
      <c r="E56" s="19">
        <f t="shared" ref="E56:L56" si="8">E48/$C$48*100</f>
        <v>99.195819619286752</v>
      </c>
      <c r="F56" s="19">
        <f t="shared" si="8"/>
        <v>99.572461063418274</v>
      </c>
      <c r="G56" s="19">
        <f t="shared" si="8"/>
        <v>99.674256048318682</v>
      </c>
      <c r="H56" s="19">
        <f t="shared" si="8"/>
        <v>99.420899641455435</v>
      </c>
      <c r="I56" s="19">
        <f t="shared" si="8"/>
        <v>99.029554477282758</v>
      </c>
      <c r="J56" s="19">
        <f t="shared" si="8"/>
        <v>98.137151776322483</v>
      </c>
      <c r="K56" s="19">
        <f t="shared" si="8"/>
        <v>97.334102450997023</v>
      </c>
      <c r="L56" s="19">
        <f t="shared" si="8"/>
        <v>96.032257699659553</v>
      </c>
    </row>
    <row r="57" spans="2:12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x14ac:dyDescent="0.3">
      <c r="B58" s="45" t="s">
        <v>34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2:12" x14ac:dyDescent="0.3">
      <c r="B59" s="45" t="s">
        <v>33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</sheetData>
  <mergeCells count="2">
    <mergeCell ref="B1:M1"/>
    <mergeCell ref="B2:M2"/>
  </mergeCells>
  <pageMargins left="0.70866141732283505" right="0.70866141732283505" top="0.74803149606299202" bottom="0.74803149606299202" header="0.31496062992126" footer="0.31496062992126"/>
  <pageSetup paperSize="9" scale="82" orientation="portrait" cellComments="atEnd" r:id="rId1"/>
  <headerFooter>
    <oddHeader>&amp;RRECTORAT DE NANTES
SEPP</oddHeader>
    <oddFooter>&amp;C&amp;P/&amp;N&amp;L&amp;G&amp;R&amp;D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B1:M59"/>
  <sheetViews>
    <sheetView topLeftCell="A25" zoomScaleNormal="100" workbookViewId="0">
      <selection activeCell="L55" sqref="L55"/>
    </sheetView>
  </sheetViews>
  <sheetFormatPr baseColWidth="10" defaultColWidth="11.453125" defaultRowHeight="13" x14ac:dyDescent="0.3"/>
  <cols>
    <col min="1" max="1" width="1" style="2" customWidth="1"/>
    <col min="2" max="2" width="22.26953125" style="2" customWidth="1"/>
    <col min="3" max="3" width="7.7265625" style="2" customWidth="1"/>
    <col min="4" max="5" width="8" style="2" customWidth="1"/>
    <col min="6" max="6" width="9" style="2" customWidth="1"/>
    <col min="7" max="8" width="8.1796875" style="2" customWidth="1"/>
    <col min="9" max="9" width="7.7265625" style="2" customWidth="1"/>
    <col min="10" max="10" width="7.81640625" style="2" customWidth="1"/>
    <col min="11" max="11" width="7.453125" style="2" customWidth="1"/>
    <col min="12" max="12" width="8.54296875" style="2" customWidth="1"/>
    <col min="13" max="13" width="4.7265625" style="2" customWidth="1"/>
    <col min="14" max="16384" width="11.453125" style="2"/>
  </cols>
  <sheetData>
    <row r="1" spans="2:13" x14ac:dyDescent="0.3">
      <c r="B1" s="47" t="s">
        <v>15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ht="23.25" customHeight="1" x14ac:dyDescent="0.3">
      <c r="B2" s="47" t="s">
        <v>25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23.25" customHeight="1" x14ac:dyDescent="0.3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5" spans="2:13" x14ac:dyDescent="0.3">
      <c r="B5" s="42" t="s">
        <v>16</v>
      </c>
      <c r="C5" s="42" t="s">
        <v>0</v>
      </c>
      <c r="D5" s="42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2" t="s">
        <v>12</v>
      </c>
      <c r="K5" s="42" t="s">
        <v>13</v>
      </c>
      <c r="L5" s="42" t="s">
        <v>14</v>
      </c>
    </row>
    <row r="6" spans="2:13" x14ac:dyDescent="0.3">
      <c r="B6" s="1" t="s">
        <v>38</v>
      </c>
      <c r="C6" s="24">
        <v>563</v>
      </c>
      <c r="D6" s="24">
        <v>447</v>
      </c>
      <c r="E6" s="24">
        <v>458</v>
      </c>
      <c r="F6" s="24">
        <v>414</v>
      </c>
      <c r="G6" s="24">
        <v>410</v>
      </c>
      <c r="H6" s="24">
        <v>359</v>
      </c>
      <c r="I6" s="24">
        <v>356</v>
      </c>
      <c r="J6" s="24">
        <v>270</v>
      </c>
      <c r="K6" s="24">
        <v>292</v>
      </c>
      <c r="L6" s="24">
        <v>249</v>
      </c>
    </row>
    <row r="7" spans="2:13" x14ac:dyDescent="0.3">
      <c r="B7" s="1" t="s">
        <v>35</v>
      </c>
      <c r="C7" s="24">
        <v>2620</v>
      </c>
      <c r="D7" s="24">
        <v>2613</v>
      </c>
      <c r="E7" s="24">
        <v>2633</v>
      </c>
      <c r="F7" s="24">
        <v>2548</v>
      </c>
      <c r="G7" s="24">
        <v>2510</v>
      </c>
      <c r="H7" s="24">
        <v>2485</v>
      </c>
      <c r="I7" s="24">
        <v>2417</v>
      </c>
      <c r="J7" s="24">
        <v>2293</v>
      </c>
      <c r="K7" s="24">
        <v>2164</v>
      </c>
      <c r="L7" s="24">
        <v>2161</v>
      </c>
    </row>
    <row r="8" spans="2:13" x14ac:dyDescent="0.3">
      <c r="B8" s="1" t="s">
        <v>36</v>
      </c>
      <c r="C8" s="24">
        <v>2885</v>
      </c>
      <c r="D8" s="24">
        <v>2672</v>
      </c>
      <c r="E8" s="24">
        <v>2663</v>
      </c>
      <c r="F8" s="24">
        <v>2718</v>
      </c>
      <c r="G8" s="24">
        <v>2618</v>
      </c>
      <c r="H8" s="24">
        <v>2576</v>
      </c>
      <c r="I8" s="24">
        <v>2591</v>
      </c>
      <c r="J8" s="24">
        <v>2481</v>
      </c>
      <c r="K8" s="24">
        <v>2355</v>
      </c>
      <c r="L8" s="24">
        <v>2262</v>
      </c>
    </row>
    <row r="9" spans="2:13" x14ac:dyDescent="0.3">
      <c r="B9" s="1" t="s">
        <v>37</v>
      </c>
      <c r="C9" s="24">
        <v>2850</v>
      </c>
      <c r="D9" s="24">
        <v>2954</v>
      </c>
      <c r="E9" s="24">
        <v>2742</v>
      </c>
      <c r="F9" s="24">
        <v>2730</v>
      </c>
      <c r="G9" s="24">
        <v>2764</v>
      </c>
      <c r="H9" s="24">
        <v>2643</v>
      </c>
      <c r="I9" s="24">
        <v>2632</v>
      </c>
      <c r="J9" s="24">
        <v>2623</v>
      </c>
      <c r="K9" s="24">
        <v>2524</v>
      </c>
      <c r="L9" s="24">
        <v>2419</v>
      </c>
    </row>
    <row r="10" spans="2:13" x14ac:dyDescent="0.3">
      <c r="B10" s="9" t="s">
        <v>39</v>
      </c>
      <c r="C10" s="23">
        <v>8918</v>
      </c>
      <c r="D10" s="23">
        <v>8686</v>
      </c>
      <c r="E10" s="23">
        <v>8496</v>
      </c>
      <c r="F10" s="23">
        <v>8410</v>
      </c>
      <c r="G10" s="23">
        <v>8302</v>
      </c>
      <c r="H10" s="23">
        <v>8063</v>
      </c>
      <c r="I10" s="23">
        <v>7996</v>
      </c>
      <c r="J10" s="23">
        <v>7667</v>
      </c>
      <c r="K10" s="23">
        <v>7335</v>
      </c>
      <c r="L10" s="23">
        <v>7091</v>
      </c>
    </row>
    <row r="11" spans="2:13" x14ac:dyDescent="0.3">
      <c r="B11" s="1" t="s">
        <v>1</v>
      </c>
      <c r="C11" s="24">
        <v>2742</v>
      </c>
      <c r="D11" s="24">
        <v>2847</v>
      </c>
      <c r="E11" s="24">
        <v>2966</v>
      </c>
      <c r="F11" s="24">
        <v>2737</v>
      </c>
      <c r="G11" s="24">
        <v>2750</v>
      </c>
      <c r="H11" s="24">
        <v>2738</v>
      </c>
      <c r="I11" s="24">
        <v>2619</v>
      </c>
      <c r="J11" s="24">
        <v>2603</v>
      </c>
      <c r="K11" s="24">
        <v>2616</v>
      </c>
      <c r="L11" s="24">
        <v>2568</v>
      </c>
    </row>
    <row r="12" spans="2:13" x14ac:dyDescent="0.3">
      <c r="B12" s="1" t="s">
        <v>2</v>
      </c>
      <c r="C12" s="24">
        <v>2770</v>
      </c>
      <c r="D12" s="24">
        <v>2729</v>
      </c>
      <c r="E12" s="24">
        <v>2856</v>
      </c>
      <c r="F12" s="24">
        <v>2980</v>
      </c>
      <c r="G12" s="24">
        <v>2709</v>
      </c>
      <c r="H12" s="24">
        <v>2664</v>
      </c>
      <c r="I12" s="24">
        <v>2721</v>
      </c>
      <c r="J12" s="24">
        <v>2580</v>
      </c>
      <c r="K12" s="24">
        <v>2583</v>
      </c>
      <c r="L12" s="24">
        <v>2561</v>
      </c>
    </row>
    <row r="13" spans="2:13" x14ac:dyDescent="0.3">
      <c r="B13" s="1" t="s">
        <v>3</v>
      </c>
      <c r="C13" s="24">
        <v>2731</v>
      </c>
      <c r="D13" s="24">
        <v>2656</v>
      </c>
      <c r="E13" s="24">
        <v>2598</v>
      </c>
      <c r="F13" s="24">
        <v>2753</v>
      </c>
      <c r="G13" s="24">
        <v>2880</v>
      </c>
      <c r="H13" s="24">
        <v>2642</v>
      </c>
      <c r="I13" s="24">
        <v>2656</v>
      </c>
      <c r="J13" s="24">
        <v>2704</v>
      </c>
      <c r="K13" s="24">
        <v>2611</v>
      </c>
      <c r="L13" s="24">
        <v>2581</v>
      </c>
    </row>
    <row r="14" spans="2:13" x14ac:dyDescent="0.3">
      <c r="B14" s="1" t="s">
        <v>4</v>
      </c>
      <c r="C14" s="24">
        <v>2712</v>
      </c>
      <c r="D14" s="24">
        <v>2685</v>
      </c>
      <c r="E14" s="24">
        <v>2608</v>
      </c>
      <c r="F14" s="24">
        <v>2583</v>
      </c>
      <c r="G14" s="24">
        <v>2691</v>
      </c>
      <c r="H14" s="24">
        <v>2816</v>
      </c>
      <c r="I14" s="24">
        <v>2628</v>
      </c>
      <c r="J14" s="24">
        <v>2660</v>
      </c>
      <c r="K14" s="24">
        <v>2615</v>
      </c>
      <c r="L14" s="24">
        <v>2583</v>
      </c>
    </row>
    <row r="15" spans="2:13" x14ac:dyDescent="0.3">
      <c r="B15" s="1" t="s">
        <v>5</v>
      </c>
      <c r="C15" s="24">
        <v>2805</v>
      </c>
      <c r="D15" s="24">
        <v>2697</v>
      </c>
      <c r="E15" s="24">
        <v>2634</v>
      </c>
      <c r="F15" s="24">
        <v>2600</v>
      </c>
      <c r="G15" s="24">
        <v>2546</v>
      </c>
      <c r="H15" s="24">
        <v>2664</v>
      </c>
      <c r="I15" s="24">
        <v>2801</v>
      </c>
      <c r="J15" s="24">
        <v>2615</v>
      </c>
      <c r="K15" s="24">
        <v>2638</v>
      </c>
      <c r="L15" s="24">
        <v>2615</v>
      </c>
    </row>
    <row r="16" spans="2:13" x14ac:dyDescent="0.3">
      <c r="B16" s="11" t="s">
        <v>20</v>
      </c>
      <c r="C16" s="23">
        <f>SUM(C11:C15)</f>
        <v>13760</v>
      </c>
      <c r="D16" s="23">
        <f t="shared" ref="D16:L16" si="0">SUM(D11:D15)</f>
        <v>13614</v>
      </c>
      <c r="E16" s="23">
        <f t="shared" si="0"/>
        <v>13662</v>
      </c>
      <c r="F16" s="23">
        <f t="shared" si="0"/>
        <v>13653</v>
      </c>
      <c r="G16" s="23">
        <f t="shared" si="0"/>
        <v>13576</v>
      </c>
      <c r="H16" s="23">
        <f t="shared" si="0"/>
        <v>13524</v>
      </c>
      <c r="I16" s="23">
        <f t="shared" si="0"/>
        <v>13425</v>
      </c>
      <c r="J16" s="23">
        <f t="shared" si="0"/>
        <v>13162</v>
      </c>
      <c r="K16" s="23">
        <f t="shared" si="0"/>
        <v>13063</v>
      </c>
      <c r="L16" s="23">
        <f t="shared" si="0"/>
        <v>12908</v>
      </c>
    </row>
    <row r="17" spans="2:12" x14ac:dyDescent="0.3">
      <c r="B17" s="1" t="s">
        <v>19</v>
      </c>
      <c r="C17" s="24">
        <v>188</v>
      </c>
      <c r="D17" s="24">
        <v>177</v>
      </c>
      <c r="E17" s="24">
        <v>192</v>
      </c>
      <c r="F17" s="24">
        <v>210</v>
      </c>
      <c r="G17" s="24">
        <v>194</v>
      </c>
      <c r="H17" s="24">
        <v>187</v>
      </c>
      <c r="I17" s="24">
        <v>191</v>
      </c>
      <c r="J17" s="24">
        <v>198</v>
      </c>
      <c r="K17" s="24">
        <v>217</v>
      </c>
      <c r="L17" s="24">
        <v>214</v>
      </c>
    </row>
    <row r="18" spans="2:12" x14ac:dyDescent="0.3">
      <c r="B18" s="5" t="s">
        <v>17</v>
      </c>
      <c r="C18" s="25">
        <f>C10+C16+C17</f>
        <v>22866</v>
      </c>
      <c r="D18" s="25">
        <f t="shared" ref="D18:L18" si="1">D10+D16+D17</f>
        <v>22477</v>
      </c>
      <c r="E18" s="25">
        <f t="shared" si="1"/>
        <v>22350</v>
      </c>
      <c r="F18" s="25">
        <f t="shared" si="1"/>
        <v>22273</v>
      </c>
      <c r="G18" s="25">
        <f t="shared" si="1"/>
        <v>22072</v>
      </c>
      <c r="H18" s="25">
        <f t="shared" si="1"/>
        <v>21774</v>
      </c>
      <c r="I18" s="25">
        <f t="shared" si="1"/>
        <v>21612</v>
      </c>
      <c r="J18" s="25">
        <f t="shared" si="1"/>
        <v>21027</v>
      </c>
      <c r="K18" s="25">
        <f t="shared" si="1"/>
        <v>20615</v>
      </c>
      <c r="L18" s="25">
        <f t="shared" si="1"/>
        <v>20213</v>
      </c>
    </row>
    <row r="19" spans="2:12" s="40" customFormat="1" x14ac:dyDescent="0.3"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s="40" customFormat="1" x14ac:dyDescent="0.3">
      <c r="B20" s="41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ht="15.75" customHeight="1" x14ac:dyDescent="0.3">
      <c r="B21" s="1" t="s">
        <v>38</v>
      </c>
      <c r="C21" s="24">
        <v>473</v>
      </c>
      <c r="D21" s="24">
        <v>438</v>
      </c>
      <c r="E21" s="24">
        <v>325</v>
      </c>
      <c r="F21" s="24">
        <v>344</v>
      </c>
      <c r="G21" s="24">
        <v>497</v>
      </c>
      <c r="H21" s="24">
        <v>452</v>
      </c>
      <c r="I21" s="24">
        <v>472</v>
      </c>
      <c r="J21" s="24">
        <v>440</v>
      </c>
      <c r="K21" s="24">
        <v>451</v>
      </c>
      <c r="L21" s="24">
        <v>429</v>
      </c>
    </row>
    <row r="22" spans="2:12" ht="15.75" customHeight="1" x14ac:dyDescent="0.3">
      <c r="B22" s="1" t="s">
        <v>35</v>
      </c>
      <c r="C22" s="24">
        <v>1241</v>
      </c>
      <c r="D22" s="24">
        <v>1237</v>
      </c>
      <c r="E22" s="24">
        <v>1222</v>
      </c>
      <c r="F22" s="24">
        <v>1315</v>
      </c>
      <c r="G22" s="24">
        <v>1214</v>
      </c>
      <c r="H22" s="24">
        <v>1186</v>
      </c>
      <c r="I22" s="24">
        <v>1225</v>
      </c>
      <c r="J22" s="24">
        <v>1116</v>
      </c>
      <c r="K22" s="24">
        <v>1164</v>
      </c>
      <c r="L22" s="24">
        <v>1072</v>
      </c>
    </row>
    <row r="23" spans="2:12" ht="15.75" customHeight="1" x14ac:dyDescent="0.3">
      <c r="B23" s="1" t="s">
        <v>36</v>
      </c>
      <c r="C23" s="24">
        <v>1338</v>
      </c>
      <c r="D23" s="24">
        <v>1253</v>
      </c>
      <c r="E23" s="24">
        <v>1261</v>
      </c>
      <c r="F23" s="24">
        <v>1246</v>
      </c>
      <c r="G23" s="24">
        <v>1342</v>
      </c>
      <c r="H23" s="24">
        <v>1237</v>
      </c>
      <c r="I23" s="24">
        <v>1213</v>
      </c>
      <c r="J23" s="24">
        <v>1228</v>
      </c>
      <c r="K23" s="24">
        <v>1135</v>
      </c>
      <c r="L23" s="24">
        <v>1151</v>
      </c>
    </row>
    <row r="24" spans="2:12" ht="15.75" customHeight="1" x14ac:dyDescent="0.3">
      <c r="B24" s="1" t="s">
        <v>37</v>
      </c>
      <c r="C24" s="24">
        <v>1306</v>
      </c>
      <c r="D24" s="24">
        <v>1352</v>
      </c>
      <c r="E24" s="24">
        <v>1256</v>
      </c>
      <c r="F24" s="24">
        <v>1261</v>
      </c>
      <c r="G24" s="24">
        <v>1255</v>
      </c>
      <c r="H24" s="24">
        <v>1365</v>
      </c>
      <c r="I24" s="24">
        <v>1222</v>
      </c>
      <c r="J24" s="24">
        <v>1218</v>
      </c>
      <c r="K24" s="24">
        <v>1256</v>
      </c>
      <c r="L24" s="24">
        <v>1160</v>
      </c>
    </row>
    <row r="25" spans="2:12" x14ac:dyDescent="0.3">
      <c r="B25" s="9" t="s">
        <v>39</v>
      </c>
      <c r="C25" s="23">
        <v>4358</v>
      </c>
      <c r="D25" s="23">
        <v>4280</v>
      </c>
      <c r="E25" s="23">
        <v>4064</v>
      </c>
      <c r="F25" s="23">
        <v>4166</v>
      </c>
      <c r="G25" s="23">
        <v>4308</v>
      </c>
      <c r="H25" s="23">
        <v>4240</v>
      </c>
      <c r="I25" s="23">
        <v>4132</v>
      </c>
      <c r="J25" s="23">
        <v>4002</v>
      </c>
      <c r="K25" s="23">
        <v>4006</v>
      </c>
      <c r="L25" s="23">
        <v>3812</v>
      </c>
    </row>
    <row r="26" spans="2:12" x14ac:dyDescent="0.3">
      <c r="B26" s="1" t="s">
        <v>1</v>
      </c>
      <c r="C26" s="24">
        <v>1410</v>
      </c>
      <c r="D26" s="24">
        <v>1389</v>
      </c>
      <c r="E26" s="24">
        <v>1376</v>
      </c>
      <c r="F26" s="24">
        <v>1277</v>
      </c>
      <c r="G26" s="24">
        <v>1304</v>
      </c>
      <c r="H26" s="24">
        <v>1278</v>
      </c>
      <c r="I26" s="24">
        <v>1362</v>
      </c>
      <c r="J26" s="24">
        <v>1222</v>
      </c>
      <c r="K26" s="24">
        <v>1235</v>
      </c>
      <c r="L26" s="24">
        <v>1270</v>
      </c>
    </row>
    <row r="27" spans="2:12" x14ac:dyDescent="0.3">
      <c r="B27" s="1" t="s">
        <v>2</v>
      </c>
      <c r="C27" s="24">
        <v>1392</v>
      </c>
      <c r="D27" s="24">
        <v>1398</v>
      </c>
      <c r="E27" s="24">
        <v>1432</v>
      </c>
      <c r="F27" s="24">
        <v>1387</v>
      </c>
      <c r="G27" s="24">
        <v>1307</v>
      </c>
      <c r="H27" s="24">
        <v>1345</v>
      </c>
      <c r="I27" s="24">
        <v>1288</v>
      </c>
      <c r="J27" s="24">
        <v>1379</v>
      </c>
      <c r="K27" s="24">
        <v>1241</v>
      </c>
      <c r="L27" s="24">
        <v>1259</v>
      </c>
    </row>
    <row r="28" spans="2:12" x14ac:dyDescent="0.3">
      <c r="B28" s="1" t="s">
        <v>3</v>
      </c>
      <c r="C28" s="24">
        <v>1373</v>
      </c>
      <c r="D28" s="24">
        <v>1425</v>
      </c>
      <c r="E28" s="24">
        <v>1416</v>
      </c>
      <c r="F28" s="24">
        <v>1401</v>
      </c>
      <c r="G28" s="24">
        <v>1381</v>
      </c>
      <c r="H28" s="24">
        <v>1332</v>
      </c>
      <c r="I28" s="24">
        <v>1360</v>
      </c>
      <c r="J28" s="24">
        <v>1290</v>
      </c>
      <c r="K28" s="24">
        <v>1385</v>
      </c>
      <c r="L28" s="24">
        <v>1283</v>
      </c>
    </row>
    <row r="29" spans="2:12" x14ac:dyDescent="0.3">
      <c r="B29" s="1" t="s">
        <v>4</v>
      </c>
      <c r="C29" s="24">
        <v>1378</v>
      </c>
      <c r="D29" s="24">
        <v>1416</v>
      </c>
      <c r="E29" s="24">
        <v>1407</v>
      </c>
      <c r="F29" s="24">
        <v>1404</v>
      </c>
      <c r="G29" s="24">
        <v>1431</v>
      </c>
      <c r="H29" s="24">
        <v>1435</v>
      </c>
      <c r="I29" s="24">
        <v>1349</v>
      </c>
      <c r="J29" s="24">
        <v>1360</v>
      </c>
      <c r="K29" s="24">
        <v>1294</v>
      </c>
      <c r="L29" s="24">
        <v>1375</v>
      </c>
    </row>
    <row r="30" spans="2:12" x14ac:dyDescent="0.3">
      <c r="B30" s="1" t="s">
        <v>5</v>
      </c>
      <c r="C30" s="24">
        <v>1478</v>
      </c>
      <c r="D30" s="24">
        <v>1381</v>
      </c>
      <c r="E30" s="24">
        <v>1424</v>
      </c>
      <c r="F30" s="24">
        <v>1404</v>
      </c>
      <c r="G30" s="24">
        <v>1418</v>
      </c>
      <c r="H30" s="24">
        <v>1440</v>
      </c>
      <c r="I30" s="24">
        <v>1451</v>
      </c>
      <c r="J30" s="24">
        <v>1367</v>
      </c>
      <c r="K30" s="24">
        <v>1374</v>
      </c>
      <c r="L30" s="24">
        <v>1314</v>
      </c>
    </row>
    <row r="31" spans="2:12" x14ac:dyDescent="0.3">
      <c r="B31" s="11" t="s">
        <v>20</v>
      </c>
      <c r="C31" s="23">
        <f>SUM(C26:C30)</f>
        <v>7031</v>
      </c>
      <c r="D31" s="23">
        <f t="shared" ref="D31:L31" si="2">SUM(D26:D30)</f>
        <v>7009</v>
      </c>
      <c r="E31" s="23">
        <f t="shared" si="2"/>
        <v>7055</v>
      </c>
      <c r="F31" s="23">
        <f t="shared" si="2"/>
        <v>6873</v>
      </c>
      <c r="G31" s="23">
        <f t="shared" si="2"/>
        <v>6841</v>
      </c>
      <c r="H31" s="23">
        <f t="shared" si="2"/>
        <v>6830</v>
      </c>
      <c r="I31" s="23">
        <f t="shared" si="2"/>
        <v>6810</v>
      </c>
      <c r="J31" s="23">
        <f t="shared" si="2"/>
        <v>6618</v>
      </c>
      <c r="K31" s="23">
        <f t="shared" si="2"/>
        <v>6529</v>
      </c>
      <c r="L31" s="23">
        <f t="shared" si="2"/>
        <v>6501</v>
      </c>
    </row>
    <row r="32" spans="2:12" x14ac:dyDescent="0.3">
      <c r="B32" s="43" t="s">
        <v>19</v>
      </c>
      <c r="C32" s="24">
        <v>77</v>
      </c>
      <c r="D32" s="24">
        <v>74</v>
      </c>
      <c r="E32" s="24">
        <v>77</v>
      </c>
      <c r="F32" s="24">
        <v>78</v>
      </c>
      <c r="G32" s="24">
        <v>73</v>
      </c>
      <c r="H32" s="24">
        <v>73</v>
      </c>
      <c r="I32" s="24">
        <v>85</v>
      </c>
      <c r="J32" s="24">
        <v>76</v>
      </c>
      <c r="K32" s="24">
        <v>83</v>
      </c>
      <c r="L32" s="24">
        <v>90</v>
      </c>
    </row>
    <row r="33" spans="2:12" x14ac:dyDescent="0.3">
      <c r="B33" s="5" t="s">
        <v>18</v>
      </c>
      <c r="C33" s="25">
        <f>C25+C31+C32</f>
        <v>11466</v>
      </c>
      <c r="D33" s="25">
        <f t="shared" ref="D33:L33" si="3">D25+D31+D32</f>
        <v>11363</v>
      </c>
      <c r="E33" s="25">
        <f t="shared" si="3"/>
        <v>11196</v>
      </c>
      <c r="F33" s="25">
        <f t="shared" si="3"/>
        <v>11117</v>
      </c>
      <c r="G33" s="25">
        <f t="shared" si="3"/>
        <v>11222</v>
      </c>
      <c r="H33" s="25">
        <f t="shared" si="3"/>
        <v>11143</v>
      </c>
      <c r="I33" s="25">
        <f t="shared" si="3"/>
        <v>11027</v>
      </c>
      <c r="J33" s="25">
        <f t="shared" si="3"/>
        <v>10696</v>
      </c>
      <c r="K33" s="25">
        <f t="shared" si="3"/>
        <v>10618</v>
      </c>
      <c r="L33" s="25">
        <f t="shared" si="3"/>
        <v>10403</v>
      </c>
    </row>
    <row r="34" spans="2:12" s="40" customFormat="1" x14ac:dyDescent="0.3"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12" s="40" customFormat="1" x14ac:dyDescent="0.3">
      <c r="B35" s="41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12" x14ac:dyDescent="0.3">
      <c r="B36" s="1" t="s">
        <v>38</v>
      </c>
      <c r="C36" s="24">
        <v>1036</v>
      </c>
      <c r="D36" s="24">
        <v>885</v>
      </c>
      <c r="E36" s="24">
        <v>783</v>
      </c>
      <c r="F36" s="24">
        <v>758</v>
      </c>
      <c r="G36" s="24">
        <v>907</v>
      </c>
      <c r="H36" s="24">
        <v>811</v>
      </c>
      <c r="I36" s="24">
        <v>828</v>
      </c>
      <c r="J36" s="24">
        <v>710</v>
      </c>
      <c r="K36" s="24">
        <v>743</v>
      </c>
      <c r="L36" s="24">
        <v>678</v>
      </c>
    </row>
    <row r="37" spans="2:12" x14ac:dyDescent="0.3">
      <c r="B37" s="1" t="s">
        <v>35</v>
      </c>
      <c r="C37" s="24">
        <v>3861</v>
      </c>
      <c r="D37" s="24">
        <v>3850</v>
      </c>
      <c r="E37" s="24">
        <v>3855</v>
      </c>
      <c r="F37" s="24">
        <v>3863</v>
      </c>
      <c r="G37" s="24">
        <v>3724</v>
      </c>
      <c r="H37" s="24">
        <v>3671</v>
      </c>
      <c r="I37" s="24">
        <v>3642</v>
      </c>
      <c r="J37" s="24">
        <v>3409</v>
      </c>
      <c r="K37" s="24">
        <v>3328</v>
      </c>
      <c r="L37" s="24">
        <v>3233</v>
      </c>
    </row>
    <row r="38" spans="2:12" x14ac:dyDescent="0.3">
      <c r="B38" s="1" t="s">
        <v>36</v>
      </c>
      <c r="C38" s="24">
        <v>4223</v>
      </c>
      <c r="D38" s="24">
        <v>3925</v>
      </c>
      <c r="E38" s="24">
        <v>3924</v>
      </c>
      <c r="F38" s="24">
        <v>3964</v>
      </c>
      <c r="G38" s="24">
        <v>3960</v>
      </c>
      <c r="H38" s="24">
        <v>3813</v>
      </c>
      <c r="I38" s="24">
        <v>3804</v>
      </c>
      <c r="J38" s="24">
        <v>3709</v>
      </c>
      <c r="K38" s="24">
        <v>3490</v>
      </c>
      <c r="L38" s="24">
        <v>3413</v>
      </c>
    </row>
    <row r="39" spans="2:12" x14ac:dyDescent="0.3">
      <c r="B39" s="1" t="s">
        <v>37</v>
      </c>
      <c r="C39" s="24">
        <v>4156</v>
      </c>
      <c r="D39" s="24">
        <v>4306</v>
      </c>
      <c r="E39" s="24">
        <v>3998</v>
      </c>
      <c r="F39" s="24">
        <v>3991</v>
      </c>
      <c r="G39" s="24">
        <v>4019</v>
      </c>
      <c r="H39" s="24">
        <v>4008</v>
      </c>
      <c r="I39" s="24">
        <v>3854</v>
      </c>
      <c r="J39" s="24">
        <v>3841</v>
      </c>
      <c r="K39" s="24">
        <v>3780</v>
      </c>
      <c r="L39" s="24">
        <v>3579</v>
      </c>
    </row>
    <row r="40" spans="2:12" x14ac:dyDescent="0.3">
      <c r="B40" s="9" t="s">
        <v>39</v>
      </c>
      <c r="C40" s="23">
        <v>13276</v>
      </c>
      <c r="D40" s="23">
        <v>12966</v>
      </c>
      <c r="E40" s="23">
        <v>12560</v>
      </c>
      <c r="F40" s="23">
        <v>12576</v>
      </c>
      <c r="G40" s="23">
        <v>12610</v>
      </c>
      <c r="H40" s="23">
        <v>12303</v>
      </c>
      <c r="I40" s="23">
        <v>12128</v>
      </c>
      <c r="J40" s="23">
        <v>11669</v>
      </c>
      <c r="K40" s="23">
        <v>11341</v>
      </c>
      <c r="L40" s="23">
        <v>10903</v>
      </c>
    </row>
    <row r="41" spans="2:12" x14ac:dyDescent="0.3">
      <c r="B41" s="1" t="s">
        <v>1</v>
      </c>
      <c r="C41" s="24">
        <v>4152</v>
      </c>
      <c r="D41" s="24">
        <v>4236</v>
      </c>
      <c r="E41" s="24">
        <v>4342</v>
      </c>
      <c r="F41" s="24">
        <v>4014</v>
      </c>
      <c r="G41" s="24">
        <v>4054</v>
      </c>
      <c r="H41" s="24">
        <v>4016</v>
      </c>
      <c r="I41" s="24">
        <v>3981</v>
      </c>
      <c r="J41" s="24">
        <v>3825</v>
      </c>
      <c r="K41" s="24">
        <v>3851</v>
      </c>
      <c r="L41" s="24">
        <v>3838</v>
      </c>
    </row>
    <row r="42" spans="2:12" x14ac:dyDescent="0.3">
      <c r="B42" s="1" t="s">
        <v>2</v>
      </c>
      <c r="C42" s="24">
        <v>4162</v>
      </c>
      <c r="D42" s="24">
        <v>4127</v>
      </c>
      <c r="E42" s="24">
        <v>4288</v>
      </c>
      <c r="F42" s="24">
        <v>4367</v>
      </c>
      <c r="G42" s="24">
        <v>4016</v>
      </c>
      <c r="H42" s="24">
        <v>4009</v>
      </c>
      <c r="I42" s="24">
        <v>4009</v>
      </c>
      <c r="J42" s="24">
        <v>3959</v>
      </c>
      <c r="K42" s="24">
        <v>3824</v>
      </c>
      <c r="L42" s="24">
        <v>3820</v>
      </c>
    </row>
    <row r="43" spans="2:12" x14ac:dyDescent="0.3">
      <c r="B43" s="1" t="s">
        <v>3</v>
      </c>
      <c r="C43" s="24">
        <v>4104</v>
      </c>
      <c r="D43" s="24">
        <v>4081</v>
      </c>
      <c r="E43" s="24">
        <v>4014</v>
      </c>
      <c r="F43" s="24">
        <v>4154</v>
      </c>
      <c r="G43" s="24">
        <v>4261</v>
      </c>
      <c r="H43" s="24">
        <v>3974</v>
      </c>
      <c r="I43" s="24">
        <v>4016</v>
      </c>
      <c r="J43" s="24">
        <v>3994</v>
      </c>
      <c r="K43" s="24">
        <v>3996</v>
      </c>
      <c r="L43" s="24">
        <v>3864</v>
      </c>
    </row>
    <row r="44" spans="2:12" x14ac:dyDescent="0.3">
      <c r="B44" s="1" t="s">
        <v>4</v>
      </c>
      <c r="C44" s="24">
        <v>4090</v>
      </c>
      <c r="D44" s="24">
        <v>4101</v>
      </c>
      <c r="E44" s="24">
        <v>4015</v>
      </c>
      <c r="F44" s="24">
        <v>3987</v>
      </c>
      <c r="G44" s="24">
        <v>4122</v>
      </c>
      <c r="H44" s="24">
        <v>4251</v>
      </c>
      <c r="I44" s="24">
        <v>3977</v>
      </c>
      <c r="J44" s="24">
        <v>4020</v>
      </c>
      <c r="K44" s="24">
        <v>3909</v>
      </c>
      <c r="L44" s="24">
        <v>3958</v>
      </c>
    </row>
    <row r="45" spans="2:12" x14ac:dyDescent="0.3">
      <c r="B45" s="1" t="s">
        <v>5</v>
      </c>
      <c r="C45" s="24">
        <v>4283</v>
      </c>
      <c r="D45" s="24">
        <v>4078</v>
      </c>
      <c r="E45" s="24">
        <v>4058</v>
      </c>
      <c r="F45" s="24">
        <v>4004</v>
      </c>
      <c r="G45" s="24">
        <v>3964</v>
      </c>
      <c r="H45" s="24">
        <v>4104</v>
      </c>
      <c r="I45" s="24">
        <v>4252</v>
      </c>
      <c r="J45" s="24">
        <v>3982</v>
      </c>
      <c r="K45" s="24">
        <v>4012</v>
      </c>
      <c r="L45" s="24">
        <v>3929</v>
      </c>
    </row>
    <row r="46" spans="2:12" x14ac:dyDescent="0.3">
      <c r="B46" s="11" t="s">
        <v>20</v>
      </c>
      <c r="C46" s="23">
        <f>SUM(C41:C45)</f>
        <v>20791</v>
      </c>
      <c r="D46" s="23">
        <f t="shared" ref="D46:L46" si="4">SUM(D41:D45)</f>
        <v>20623</v>
      </c>
      <c r="E46" s="23">
        <f t="shared" si="4"/>
        <v>20717</v>
      </c>
      <c r="F46" s="23">
        <f t="shared" si="4"/>
        <v>20526</v>
      </c>
      <c r="G46" s="23">
        <f t="shared" si="4"/>
        <v>20417</v>
      </c>
      <c r="H46" s="23">
        <f t="shared" si="4"/>
        <v>20354</v>
      </c>
      <c r="I46" s="23">
        <f t="shared" si="4"/>
        <v>20235</v>
      </c>
      <c r="J46" s="23">
        <f t="shared" si="4"/>
        <v>19780</v>
      </c>
      <c r="K46" s="23">
        <f t="shared" si="4"/>
        <v>19592</v>
      </c>
      <c r="L46" s="23">
        <f t="shared" si="4"/>
        <v>19409</v>
      </c>
    </row>
    <row r="47" spans="2:12" x14ac:dyDescent="0.3">
      <c r="B47" s="1" t="s">
        <v>19</v>
      </c>
      <c r="C47" s="24">
        <v>265</v>
      </c>
      <c r="D47" s="24">
        <v>251</v>
      </c>
      <c r="E47" s="24">
        <v>269</v>
      </c>
      <c r="F47" s="24">
        <v>288</v>
      </c>
      <c r="G47" s="24">
        <v>267</v>
      </c>
      <c r="H47" s="24">
        <v>260</v>
      </c>
      <c r="I47" s="24">
        <v>276</v>
      </c>
      <c r="J47" s="24">
        <v>274</v>
      </c>
      <c r="K47" s="24">
        <v>300</v>
      </c>
      <c r="L47" s="24">
        <v>304</v>
      </c>
    </row>
    <row r="48" spans="2:12" x14ac:dyDescent="0.3">
      <c r="B48" s="5" t="s">
        <v>21</v>
      </c>
      <c r="C48" s="25">
        <f>C40+C46+C47</f>
        <v>34332</v>
      </c>
      <c r="D48" s="25">
        <f t="shared" ref="D48:L48" si="5">D40+D46+D47</f>
        <v>33840</v>
      </c>
      <c r="E48" s="25">
        <f t="shared" si="5"/>
        <v>33546</v>
      </c>
      <c r="F48" s="25">
        <f t="shared" si="5"/>
        <v>33390</v>
      </c>
      <c r="G48" s="25">
        <f t="shared" si="5"/>
        <v>33294</v>
      </c>
      <c r="H48" s="25">
        <f t="shared" si="5"/>
        <v>32917</v>
      </c>
      <c r="I48" s="25">
        <f t="shared" si="5"/>
        <v>32639</v>
      </c>
      <c r="J48" s="25">
        <f t="shared" si="5"/>
        <v>31723</v>
      </c>
      <c r="K48" s="25">
        <f t="shared" si="5"/>
        <v>31233</v>
      </c>
      <c r="L48" s="25">
        <f t="shared" si="5"/>
        <v>30616</v>
      </c>
    </row>
    <row r="51" spans="2:12" x14ac:dyDescent="0.3">
      <c r="B51" s="12" t="s">
        <v>28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2:12" x14ac:dyDescent="0.3">
      <c r="B53" s="14" t="s">
        <v>29</v>
      </c>
      <c r="C53" s="44" t="s">
        <v>0</v>
      </c>
      <c r="D53" s="44" t="s">
        <v>6</v>
      </c>
      <c r="E53" s="44" t="s">
        <v>7</v>
      </c>
      <c r="F53" s="44" t="s">
        <v>8</v>
      </c>
      <c r="G53" s="44" t="s">
        <v>9</v>
      </c>
      <c r="H53" s="44" t="s">
        <v>10</v>
      </c>
      <c r="I53" s="44" t="s">
        <v>11</v>
      </c>
      <c r="J53" s="44" t="s">
        <v>12</v>
      </c>
      <c r="K53" s="44" t="s">
        <v>13</v>
      </c>
      <c r="L53" s="44" t="s">
        <v>14</v>
      </c>
    </row>
    <row r="54" spans="2:12" x14ac:dyDescent="0.3">
      <c r="B54" s="15" t="s">
        <v>30</v>
      </c>
      <c r="C54" s="16">
        <v>100</v>
      </c>
      <c r="D54" s="17">
        <f>D18/$C$18*100</f>
        <v>98.298784221114317</v>
      </c>
      <c r="E54" s="17">
        <f t="shared" ref="E54:L54" si="6">E18/$C$18*100</f>
        <v>97.743374442403564</v>
      </c>
      <c r="F54" s="17">
        <f t="shared" si="6"/>
        <v>97.406629930901772</v>
      </c>
      <c r="G54" s="17">
        <f t="shared" si="6"/>
        <v>96.527595556721764</v>
      </c>
      <c r="H54" s="17">
        <f t="shared" si="6"/>
        <v>95.224350564156396</v>
      </c>
      <c r="I54" s="17">
        <f t="shared" si="6"/>
        <v>94.515875098399377</v>
      </c>
      <c r="J54" s="17">
        <f t="shared" si="6"/>
        <v>91.957491472054571</v>
      </c>
      <c r="K54" s="17">
        <f t="shared" si="6"/>
        <v>90.155689670252784</v>
      </c>
      <c r="L54" s="17">
        <f t="shared" si="6"/>
        <v>88.397620921892766</v>
      </c>
    </row>
    <row r="55" spans="2:12" x14ac:dyDescent="0.3">
      <c r="B55" s="15" t="s">
        <v>31</v>
      </c>
      <c r="C55" s="16">
        <v>100</v>
      </c>
      <c r="D55" s="17">
        <f>D33/$C$33*100</f>
        <v>99.10169195883482</v>
      </c>
      <c r="E55" s="17">
        <f t="shared" ref="E55:L55" si="7">E33/$C$33*100</f>
        <v>97.645211930926209</v>
      </c>
      <c r="F55" s="17">
        <f t="shared" si="7"/>
        <v>96.956218384789821</v>
      </c>
      <c r="G55" s="17">
        <f t="shared" si="7"/>
        <v>97.871969300540727</v>
      </c>
      <c r="H55" s="17">
        <f t="shared" si="7"/>
        <v>97.182975754404325</v>
      </c>
      <c r="I55" s="17">
        <f t="shared" si="7"/>
        <v>96.171289028431886</v>
      </c>
      <c r="J55" s="17">
        <f t="shared" si="7"/>
        <v>93.28449328449328</v>
      </c>
      <c r="K55" s="17">
        <f t="shared" si="7"/>
        <v>92.604221175649741</v>
      </c>
      <c r="L55" s="17">
        <f t="shared" si="7"/>
        <v>90.729112157683588</v>
      </c>
    </row>
    <row r="56" spans="2:12" x14ac:dyDescent="0.3">
      <c r="B56" s="18" t="s">
        <v>32</v>
      </c>
      <c r="C56" s="18">
        <v>100</v>
      </c>
      <c r="D56" s="19">
        <f>D48/$C$48*100</f>
        <v>98.566934638238379</v>
      </c>
      <c r="E56" s="19">
        <f t="shared" ref="E56:L56" si="8">E48/$C$48*100</f>
        <v>97.710590702551556</v>
      </c>
      <c r="F56" s="19">
        <f t="shared" si="8"/>
        <v>97.256204124432017</v>
      </c>
      <c r="G56" s="19">
        <f t="shared" si="8"/>
        <v>96.976581614819992</v>
      </c>
      <c r="H56" s="19">
        <f t="shared" si="8"/>
        <v>95.878480717697784</v>
      </c>
      <c r="I56" s="19">
        <f t="shared" si="8"/>
        <v>95.068740533612967</v>
      </c>
      <c r="J56" s="19">
        <f t="shared" si="8"/>
        <v>92.400675754398236</v>
      </c>
      <c r="K56" s="19">
        <f t="shared" si="8"/>
        <v>90.973435861586864</v>
      </c>
      <c r="L56" s="19">
        <f t="shared" si="8"/>
        <v>89.176278690434586</v>
      </c>
    </row>
    <row r="57" spans="2:12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x14ac:dyDescent="0.3">
      <c r="B58" s="45" t="s">
        <v>34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2:12" x14ac:dyDescent="0.3">
      <c r="B59" s="45" t="s">
        <v>33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</sheetData>
  <mergeCells count="2">
    <mergeCell ref="B1:M1"/>
    <mergeCell ref="B2:M2"/>
  </mergeCells>
  <pageMargins left="0.70866141732283505" right="0.70866141732283505" top="0.74803149606299202" bottom="0.74803149606299202" header="0.31496062992126" footer="0.31496062992126"/>
  <pageSetup paperSize="9" scale="82" orientation="portrait" cellComments="atEnd" r:id="rId1"/>
  <headerFooter>
    <oddHeader>&amp;RRECTORAT DE NANTES
SEPP</oddHeader>
    <oddFooter>&amp;C&amp;P/&amp;N&amp;L&amp;G&amp;R&amp;D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1:M59"/>
  <sheetViews>
    <sheetView topLeftCell="A21" zoomScaleNormal="100" workbookViewId="0">
      <selection activeCell="D54" sqref="D54:L56"/>
    </sheetView>
  </sheetViews>
  <sheetFormatPr baseColWidth="10" defaultColWidth="11.453125" defaultRowHeight="13" x14ac:dyDescent="0.3"/>
  <cols>
    <col min="1" max="1" width="1" style="2" customWidth="1"/>
    <col min="2" max="2" width="22.26953125" style="2" customWidth="1"/>
    <col min="3" max="3" width="7.7265625" style="2" customWidth="1"/>
    <col min="4" max="5" width="8" style="2" customWidth="1"/>
    <col min="6" max="6" width="9" style="2" customWidth="1"/>
    <col min="7" max="8" width="8.1796875" style="2" customWidth="1"/>
    <col min="9" max="9" width="7.7265625" style="2" customWidth="1"/>
    <col min="10" max="10" width="7.81640625" style="2" customWidth="1"/>
    <col min="11" max="11" width="7.453125" style="2" customWidth="1"/>
    <col min="12" max="12" width="8.54296875" style="2" customWidth="1"/>
    <col min="13" max="13" width="4.7265625" style="2" customWidth="1"/>
    <col min="14" max="16384" width="11.453125" style="2"/>
  </cols>
  <sheetData>
    <row r="1" spans="2:13" x14ac:dyDescent="0.3">
      <c r="B1" s="47" t="s">
        <v>15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3">
      <c r="B2" s="47" t="s">
        <v>26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5" spans="2:13" x14ac:dyDescent="0.3">
      <c r="B5" s="42" t="s">
        <v>16</v>
      </c>
      <c r="C5" s="42" t="s">
        <v>0</v>
      </c>
      <c r="D5" s="42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2" t="s">
        <v>12</v>
      </c>
      <c r="K5" s="42" t="s">
        <v>13</v>
      </c>
      <c r="L5" s="42" t="s">
        <v>14</v>
      </c>
    </row>
    <row r="6" spans="2:13" x14ac:dyDescent="0.3">
      <c r="B6" s="1" t="s">
        <v>38</v>
      </c>
      <c r="C6" s="24">
        <v>657</v>
      </c>
      <c r="D6" s="24">
        <v>527</v>
      </c>
      <c r="E6" s="24">
        <v>480</v>
      </c>
      <c r="F6" s="24">
        <v>719</v>
      </c>
      <c r="G6" s="24">
        <v>783</v>
      </c>
      <c r="H6" s="24">
        <v>707</v>
      </c>
      <c r="I6" s="24">
        <v>794</v>
      </c>
      <c r="J6" s="24">
        <v>872</v>
      </c>
      <c r="K6" s="24">
        <v>839</v>
      </c>
      <c r="L6" s="24">
        <v>703</v>
      </c>
    </row>
    <row r="7" spans="2:13" x14ac:dyDescent="0.3">
      <c r="B7" s="1" t="s">
        <v>35</v>
      </c>
      <c r="C7" s="24">
        <v>5924</v>
      </c>
      <c r="D7" s="24">
        <v>5989</v>
      </c>
      <c r="E7" s="24">
        <v>6039</v>
      </c>
      <c r="F7" s="24">
        <v>6013</v>
      </c>
      <c r="G7" s="24">
        <v>5845</v>
      </c>
      <c r="H7" s="24">
        <v>5723</v>
      </c>
      <c r="I7" s="24">
        <v>5589</v>
      </c>
      <c r="J7" s="24">
        <v>5667</v>
      </c>
      <c r="K7" s="24">
        <v>5304</v>
      </c>
      <c r="L7" s="24">
        <v>5161</v>
      </c>
    </row>
    <row r="8" spans="2:13" x14ac:dyDescent="0.3">
      <c r="B8" s="1" t="s">
        <v>36</v>
      </c>
      <c r="C8" s="24">
        <v>6430</v>
      </c>
      <c r="D8" s="24">
        <v>6036</v>
      </c>
      <c r="E8" s="24">
        <v>6177</v>
      </c>
      <c r="F8" s="24">
        <v>6200</v>
      </c>
      <c r="G8" s="24">
        <v>6251</v>
      </c>
      <c r="H8" s="24">
        <v>5923</v>
      </c>
      <c r="I8" s="24">
        <v>5874</v>
      </c>
      <c r="J8" s="24">
        <v>5715</v>
      </c>
      <c r="K8" s="24">
        <v>5815</v>
      </c>
      <c r="L8" s="24">
        <v>5499</v>
      </c>
    </row>
    <row r="9" spans="2:13" x14ac:dyDescent="0.3">
      <c r="B9" s="1" t="s">
        <v>37</v>
      </c>
      <c r="C9" s="24">
        <v>6061</v>
      </c>
      <c r="D9" s="24">
        <v>6423</v>
      </c>
      <c r="E9" s="24">
        <v>6091</v>
      </c>
      <c r="F9" s="24">
        <v>6231</v>
      </c>
      <c r="G9" s="24">
        <v>6197</v>
      </c>
      <c r="H9" s="24">
        <v>6195</v>
      </c>
      <c r="I9" s="24">
        <v>5985</v>
      </c>
      <c r="J9" s="24">
        <v>5929</v>
      </c>
      <c r="K9" s="24">
        <v>5856</v>
      </c>
      <c r="L9" s="24">
        <v>5947</v>
      </c>
    </row>
    <row r="10" spans="2:13" x14ac:dyDescent="0.3">
      <c r="B10" s="9" t="s">
        <v>39</v>
      </c>
      <c r="C10" s="23">
        <v>19072</v>
      </c>
      <c r="D10" s="23">
        <v>18975</v>
      </c>
      <c r="E10" s="23">
        <v>18787</v>
      </c>
      <c r="F10" s="23">
        <v>19163</v>
      </c>
      <c r="G10" s="23">
        <v>19076</v>
      </c>
      <c r="H10" s="23">
        <v>18548</v>
      </c>
      <c r="I10" s="23">
        <v>18242</v>
      </c>
      <c r="J10" s="23">
        <v>18183</v>
      </c>
      <c r="K10" s="23">
        <v>17814</v>
      </c>
      <c r="L10" s="23">
        <v>17310</v>
      </c>
    </row>
    <row r="11" spans="2:13" x14ac:dyDescent="0.3">
      <c r="B11" s="1" t="s">
        <v>1</v>
      </c>
      <c r="C11" s="24">
        <v>6360</v>
      </c>
      <c r="D11" s="24">
        <v>6187</v>
      </c>
      <c r="E11" s="24">
        <v>6570</v>
      </c>
      <c r="F11" s="24">
        <v>6241</v>
      </c>
      <c r="G11" s="24">
        <v>6309</v>
      </c>
      <c r="H11" s="24">
        <v>6134</v>
      </c>
      <c r="I11" s="24">
        <v>6012</v>
      </c>
      <c r="J11" s="24">
        <v>5834</v>
      </c>
      <c r="K11" s="24">
        <v>5884</v>
      </c>
      <c r="L11" s="24">
        <v>5778</v>
      </c>
    </row>
    <row r="12" spans="2:13" x14ac:dyDescent="0.3">
      <c r="B12" s="1" t="s">
        <v>2</v>
      </c>
      <c r="C12" s="24">
        <v>6483</v>
      </c>
      <c r="D12" s="24">
        <v>6320</v>
      </c>
      <c r="E12" s="24">
        <v>6212</v>
      </c>
      <c r="F12" s="24">
        <v>6489</v>
      </c>
      <c r="G12" s="24">
        <v>6167</v>
      </c>
      <c r="H12" s="24">
        <v>6157</v>
      </c>
      <c r="I12" s="24">
        <v>6050</v>
      </c>
      <c r="J12" s="24">
        <v>5971</v>
      </c>
      <c r="K12" s="24">
        <v>5763</v>
      </c>
      <c r="L12" s="24">
        <v>5847</v>
      </c>
    </row>
    <row r="13" spans="2:13" x14ac:dyDescent="0.3">
      <c r="B13" s="1" t="s">
        <v>3</v>
      </c>
      <c r="C13" s="24">
        <v>6019</v>
      </c>
      <c r="D13" s="24">
        <v>6246</v>
      </c>
      <c r="E13" s="24">
        <v>6154</v>
      </c>
      <c r="F13" s="24">
        <v>6039</v>
      </c>
      <c r="G13" s="24">
        <v>6372</v>
      </c>
      <c r="H13" s="24">
        <v>6021</v>
      </c>
      <c r="I13" s="24">
        <v>6067</v>
      </c>
      <c r="J13" s="24">
        <v>5970</v>
      </c>
      <c r="K13" s="24">
        <v>5919</v>
      </c>
      <c r="L13" s="24">
        <v>5752</v>
      </c>
    </row>
    <row r="14" spans="2:13" x14ac:dyDescent="0.3">
      <c r="B14" s="1" t="s">
        <v>4</v>
      </c>
      <c r="C14" s="24">
        <v>6069</v>
      </c>
      <c r="D14" s="24">
        <v>6020</v>
      </c>
      <c r="E14" s="24">
        <v>6198</v>
      </c>
      <c r="F14" s="24">
        <v>6058</v>
      </c>
      <c r="G14" s="24">
        <v>5954</v>
      </c>
      <c r="H14" s="24">
        <v>6244</v>
      </c>
      <c r="I14" s="24">
        <v>5972</v>
      </c>
      <c r="J14" s="24">
        <v>6030</v>
      </c>
      <c r="K14" s="24">
        <v>5855</v>
      </c>
      <c r="L14" s="24">
        <v>5806</v>
      </c>
    </row>
    <row r="15" spans="2:13" x14ac:dyDescent="0.3">
      <c r="B15" s="1" t="s">
        <v>5</v>
      </c>
      <c r="C15" s="24">
        <v>6094</v>
      </c>
      <c r="D15" s="24">
        <v>6038</v>
      </c>
      <c r="E15" s="24">
        <v>6036</v>
      </c>
      <c r="F15" s="24">
        <v>6163</v>
      </c>
      <c r="G15" s="24">
        <v>6032</v>
      </c>
      <c r="H15" s="24">
        <v>5892</v>
      </c>
      <c r="I15" s="24">
        <v>6225</v>
      </c>
      <c r="J15" s="24">
        <v>5952</v>
      </c>
      <c r="K15" s="24">
        <v>6003</v>
      </c>
      <c r="L15" s="24">
        <v>5904</v>
      </c>
    </row>
    <row r="16" spans="2:13" x14ac:dyDescent="0.3">
      <c r="B16" s="11" t="s">
        <v>20</v>
      </c>
      <c r="C16" s="23">
        <f>SUM(C11:C15)</f>
        <v>31025</v>
      </c>
      <c r="D16" s="23">
        <f t="shared" ref="D16:L16" si="0">SUM(D11:D15)</f>
        <v>30811</v>
      </c>
      <c r="E16" s="23">
        <f t="shared" si="0"/>
        <v>31170</v>
      </c>
      <c r="F16" s="23">
        <f t="shared" si="0"/>
        <v>30990</v>
      </c>
      <c r="G16" s="23">
        <f t="shared" si="0"/>
        <v>30834</v>
      </c>
      <c r="H16" s="23">
        <f t="shared" si="0"/>
        <v>30448</v>
      </c>
      <c r="I16" s="23">
        <f t="shared" si="0"/>
        <v>30326</v>
      </c>
      <c r="J16" s="23">
        <f t="shared" si="0"/>
        <v>29757</v>
      </c>
      <c r="K16" s="23">
        <f t="shared" si="0"/>
        <v>29424</v>
      </c>
      <c r="L16" s="23">
        <f t="shared" si="0"/>
        <v>29087</v>
      </c>
    </row>
    <row r="17" spans="2:12" x14ac:dyDescent="0.3">
      <c r="B17" s="1" t="s">
        <v>19</v>
      </c>
      <c r="C17" s="24">
        <v>340</v>
      </c>
      <c r="D17" s="24">
        <v>336</v>
      </c>
      <c r="E17" s="24">
        <v>325</v>
      </c>
      <c r="F17" s="24">
        <v>383</v>
      </c>
      <c r="G17" s="24">
        <v>383</v>
      </c>
      <c r="H17" s="24">
        <v>403</v>
      </c>
      <c r="I17" s="24">
        <v>400</v>
      </c>
      <c r="J17" s="24">
        <v>396</v>
      </c>
      <c r="K17" s="24">
        <v>412</v>
      </c>
      <c r="L17" s="24">
        <v>445</v>
      </c>
    </row>
    <row r="18" spans="2:12" x14ac:dyDescent="0.3">
      <c r="B18" s="5" t="s">
        <v>17</v>
      </c>
      <c r="C18" s="25">
        <f>C10+C16+C17</f>
        <v>50437</v>
      </c>
      <c r="D18" s="25">
        <f t="shared" ref="D18:L18" si="1">D10+D16+D17</f>
        <v>50122</v>
      </c>
      <c r="E18" s="25">
        <f t="shared" si="1"/>
        <v>50282</v>
      </c>
      <c r="F18" s="25">
        <f t="shared" si="1"/>
        <v>50536</v>
      </c>
      <c r="G18" s="25">
        <f t="shared" si="1"/>
        <v>50293</v>
      </c>
      <c r="H18" s="25">
        <f t="shared" si="1"/>
        <v>49399</v>
      </c>
      <c r="I18" s="25">
        <f t="shared" si="1"/>
        <v>48968</v>
      </c>
      <c r="J18" s="25">
        <f t="shared" si="1"/>
        <v>48336</v>
      </c>
      <c r="K18" s="25">
        <f t="shared" si="1"/>
        <v>47650</v>
      </c>
      <c r="L18" s="25">
        <f t="shared" si="1"/>
        <v>46842</v>
      </c>
    </row>
    <row r="19" spans="2:12" s="40" customFormat="1" x14ac:dyDescent="0.3"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s="40" customFormat="1" x14ac:dyDescent="0.3">
      <c r="B20" s="41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x14ac:dyDescent="0.3">
      <c r="B21" s="1" t="s">
        <v>38</v>
      </c>
      <c r="C21" s="24">
        <v>247</v>
      </c>
      <c r="D21" s="24">
        <v>189</v>
      </c>
      <c r="E21" s="24">
        <v>157</v>
      </c>
      <c r="F21" s="24">
        <v>157</v>
      </c>
      <c r="G21" s="24">
        <v>139</v>
      </c>
      <c r="H21" s="24">
        <v>140</v>
      </c>
      <c r="I21" s="24">
        <v>119</v>
      </c>
      <c r="J21" s="24">
        <v>112</v>
      </c>
      <c r="K21" s="24">
        <v>119</v>
      </c>
      <c r="L21" s="24">
        <v>93</v>
      </c>
    </row>
    <row r="22" spans="2:12" x14ac:dyDescent="0.3">
      <c r="B22" s="1" t="s">
        <v>35</v>
      </c>
      <c r="C22" s="24">
        <v>980</v>
      </c>
      <c r="D22" s="24">
        <v>895</v>
      </c>
      <c r="E22" s="24">
        <v>897</v>
      </c>
      <c r="F22" s="24">
        <v>911</v>
      </c>
      <c r="G22" s="24">
        <v>947</v>
      </c>
      <c r="H22" s="24">
        <v>919</v>
      </c>
      <c r="I22" s="24">
        <v>1031</v>
      </c>
      <c r="J22" s="24">
        <v>930</v>
      </c>
      <c r="K22" s="24">
        <v>903</v>
      </c>
      <c r="L22" s="24">
        <v>931</v>
      </c>
    </row>
    <row r="23" spans="2:12" x14ac:dyDescent="0.3">
      <c r="B23" s="1" t="s">
        <v>36</v>
      </c>
      <c r="C23" s="24">
        <v>963</v>
      </c>
      <c r="D23" s="24">
        <v>994</v>
      </c>
      <c r="E23" s="24">
        <v>921</v>
      </c>
      <c r="F23" s="24">
        <v>893</v>
      </c>
      <c r="G23" s="24">
        <v>950</v>
      </c>
      <c r="H23" s="24">
        <v>978</v>
      </c>
      <c r="I23" s="24">
        <v>976</v>
      </c>
      <c r="J23" s="24">
        <v>1041</v>
      </c>
      <c r="K23" s="24">
        <v>957</v>
      </c>
      <c r="L23" s="24">
        <v>903</v>
      </c>
    </row>
    <row r="24" spans="2:12" x14ac:dyDescent="0.3">
      <c r="B24" s="1" t="s">
        <v>37</v>
      </c>
      <c r="C24" s="24">
        <v>1017</v>
      </c>
      <c r="D24" s="24">
        <v>1023</v>
      </c>
      <c r="E24" s="24">
        <v>983</v>
      </c>
      <c r="F24" s="24">
        <v>931</v>
      </c>
      <c r="G24" s="24">
        <v>965</v>
      </c>
      <c r="H24" s="24">
        <v>985</v>
      </c>
      <c r="I24" s="24">
        <v>1016</v>
      </c>
      <c r="J24" s="24">
        <v>1000</v>
      </c>
      <c r="K24" s="24">
        <v>1061</v>
      </c>
      <c r="L24" s="24">
        <v>979</v>
      </c>
    </row>
    <row r="25" spans="2:12" x14ac:dyDescent="0.3">
      <c r="B25" s="9" t="s">
        <v>39</v>
      </c>
      <c r="C25" s="23">
        <v>3207</v>
      </c>
      <c r="D25" s="23">
        <v>3101</v>
      </c>
      <c r="E25" s="23">
        <v>2958</v>
      </c>
      <c r="F25" s="23">
        <v>2892</v>
      </c>
      <c r="G25" s="23">
        <v>3001</v>
      </c>
      <c r="H25" s="23">
        <v>3022</v>
      </c>
      <c r="I25" s="23">
        <v>3142</v>
      </c>
      <c r="J25" s="23">
        <v>3083</v>
      </c>
      <c r="K25" s="23">
        <v>3040</v>
      </c>
      <c r="L25" s="23">
        <v>2906</v>
      </c>
    </row>
    <row r="26" spans="2:12" x14ac:dyDescent="0.3">
      <c r="B26" s="1" t="s">
        <v>1</v>
      </c>
      <c r="C26" s="24">
        <v>1148</v>
      </c>
      <c r="D26" s="24">
        <v>1146</v>
      </c>
      <c r="E26" s="24">
        <v>1144</v>
      </c>
      <c r="F26" s="24">
        <v>1105</v>
      </c>
      <c r="G26" s="24">
        <v>1046</v>
      </c>
      <c r="H26" s="24">
        <v>1097</v>
      </c>
      <c r="I26" s="24">
        <v>1109</v>
      </c>
      <c r="J26" s="24">
        <v>1107</v>
      </c>
      <c r="K26" s="24">
        <v>1095</v>
      </c>
      <c r="L26" s="24">
        <v>1168</v>
      </c>
    </row>
    <row r="27" spans="2:12" x14ac:dyDescent="0.3">
      <c r="B27" s="1" t="s">
        <v>2</v>
      </c>
      <c r="C27" s="24">
        <v>1114</v>
      </c>
      <c r="D27" s="24">
        <v>1159</v>
      </c>
      <c r="E27" s="24">
        <v>1110</v>
      </c>
      <c r="F27" s="24">
        <v>1120</v>
      </c>
      <c r="G27" s="24">
        <v>1132</v>
      </c>
      <c r="H27" s="24">
        <v>1070</v>
      </c>
      <c r="I27" s="24">
        <v>1119</v>
      </c>
      <c r="J27" s="24">
        <v>1130</v>
      </c>
      <c r="K27" s="24">
        <v>1149</v>
      </c>
      <c r="L27" s="24">
        <v>1103</v>
      </c>
    </row>
    <row r="28" spans="2:12" x14ac:dyDescent="0.3">
      <c r="B28" s="1" t="s">
        <v>3</v>
      </c>
      <c r="C28" s="24">
        <v>1202</v>
      </c>
      <c r="D28" s="24">
        <v>1115</v>
      </c>
      <c r="E28" s="24">
        <v>1186</v>
      </c>
      <c r="F28" s="24">
        <v>1137</v>
      </c>
      <c r="G28" s="24">
        <v>1198</v>
      </c>
      <c r="H28" s="24">
        <v>1159</v>
      </c>
      <c r="I28" s="24">
        <v>1130</v>
      </c>
      <c r="J28" s="24">
        <v>1163</v>
      </c>
      <c r="K28" s="24">
        <v>1178</v>
      </c>
      <c r="L28" s="24">
        <v>1159</v>
      </c>
    </row>
    <row r="29" spans="2:12" x14ac:dyDescent="0.3">
      <c r="B29" s="1" t="s">
        <v>4</v>
      </c>
      <c r="C29" s="24">
        <v>1208</v>
      </c>
      <c r="D29" s="24">
        <v>1214</v>
      </c>
      <c r="E29" s="24">
        <v>1153</v>
      </c>
      <c r="F29" s="24">
        <v>1217</v>
      </c>
      <c r="G29" s="24">
        <v>1218</v>
      </c>
      <c r="H29" s="24">
        <v>1244</v>
      </c>
      <c r="I29" s="24">
        <v>1247</v>
      </c>
      <c r="J29" s="24">
        <v>1170</v>
      </c>
      <c r="K29" s="24">
        <v>1210</v>
      </c>
      <c r="L29" s="24">
        <v>1225</v>
      </c>
    </row>
    <row r="30" spans="2:12" x14ac:dyDescent="0.3">
      <c r="B30" s="1" t="s">
        <v>5</v>
      </c>
      <c r="C30" s="24">
        <v>1230</v>
      </c>
      <c r="D30" s="24">
        <v>1226</v>
      </c>
      <c r="E30" s="24">
        <v>1240</v>
      </c>
      <c r="F30" s="24">
        <v>1181</v>
      </c>
      <c r="G30" s="24">
        <v>1222</v>
      </c>
      <c r="H30" s="24">
        <v>1241</v>
      </c>
      <c r="I30" s="24">
        <v>1273</v>
      </c>
      <c r="J30" s="24">
        <v>1267</v>
      </c>
      <c r="K30" s="24">
        <v>1186</v>
      </c>
      <c r="L30" s="24">
        <v>1221</v>
      </c>
    </row>
    <row r="31" spans="2:12" x14ac:dyDescent="0.3">
      <c r="B31" s="11" t="s">
        <v>20</v>
      </c>
      <c r="C31" s="23">
        <f>SUM(C26:C30)</f>
        <v>5902</v>
      </c>
      <c r="D31" s="23">
        <f t="shared" ref="D31:L31" si="2">SUM(D26:D30)</f>
        <v>5860</v>
      </c>
      <c r="E31" s="23">
        <f t="shared" si="2"/>
        <v>5833</v>
      </c>
      <c r="F31" s="23">
        <f t="shared" si="2"/>
        <v>5760</v>
      </c>
      <c r="G31" s="23">
        <f t="shared" si="2"/>
        <v>5816</v>
      </c>
      <c r="H31" s="23">
        <f t="shared" si="2"/>
        <v>5811</v>
      </c>
      <c r="I31" s="23">
        <f t="shared" si="2"/>
        <v>5878</v>
      </c>
      <c r="J31" s="23">
        <f t="shared" si="2"/>
        <v>5837</v>
      </c>
      <c r="K31" s="23">
        <f t="shared" si="2"/>
        <v>5818</v>
      </c>
      <c r="L31" s="23">
        <f t="shared" si="2"/>
        <v>5876</v>
      </c>
    </row>
    <row r="32" spans="2:12" x14ac:dyDescent="0.3">
      <c r="B32" s="43" t="s">
        <v>19</v>
      </c>
      <c r="C32" s="24">
        <v>37</v>
      </c>
      <c r="D32" s="24">
        <v>36</v>
      </c>
      <c r="E32" s="24">
        <v>36</v>
      </c>
      <c r="F32" s="24">
        <v>34</v>
      </c>
      <c r="G32" s="24">
        <v>34</v>
      </c>
      <c r="H32" s="24">
        <v>36</v>
      </c>
      <c r="I32" s="24">
        <v>36</v>
      </c>
      <c r="J32" s="24">
        <v>36</v>
      </c>
      <c r="K32" s="24">
        <v>36</v>
      </c>
      <c r="L32" s="24">
        <v>29</v>
      </c>
    </row>
    <row r="33" spans="2:12" x14ac:dyDescent="0.3">
      <c r="B33" s="5" t="s">
        <v>18</v>
      </c>
      <c r="C33" s="25">
        <f>C25+C31+C32</f>
        <v>9146</v>
      </c>
      <c r="D33" s="25">
        <f t="shared" ref="D33:L33" si="3">D25+D31+D32</f>
        <v>8997</v>
      </c>
      <c r="E33" s="25">
        <f t="shared" si="3"/>
        <v>8827</v>
      </c>
      <c r="F33" s="25">
        <f t="shared" si="3"/>
        <v>8686</v>
      </c>
      <c r="G33" s="25">
        <f t="shared" si="3"/>
        <v>8851</v>
      </c>
      <c r="H33" s="25">
        <f t="shared" si="3"/>
        <v>8869</v>
      </c>
      <c r="I33" s="25">
        <f t="shared" si="3"/>
        <v>9056</v>
      </c>
      <c r="J33" s="25">
        <f t="shared" si="3"/>
        <v>8956</v>
      </c>
      <c r="K33" s="25">
        <f t="shared" si="3"/>
        <v>8894</v>
      </c>
      <c r="L33" s="25">
        <f t="shared" si="3"/>
        <v>8811</v>
      </c>
    </row>
    <row r="34" spans="2:12" s="40" customFormat="1" x14ac:dyDescent="0.3"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12" s="40" customFormat="1" x14ac:dyDescent="0.3">
      <c r="B35" s="41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12" x14ac:dyDescent="0.3">
      <c r="B36" s="1" t="s">
        <v>38</v>
      </c>
      <c r="C36" s="24">
        <v>904</v>
      </c>
      <c r="D36" s="24">
        <v>716</v>
      </c>
      <c r="E36" s="24">
        <v>637</v>
      </c>
      <c r="F36" s="24">
        <v>876</v>
      </c>
      <c r="G36" s="24">
        <v>922</v>
      </c>
      <c r="H36" s="24">
        <v>847</v>
      </c>
      <c r="I36" s="24">
        <v>913</v>
      </c>
      <c r="J36" s="24">
        <v>984</v>
      </c>
      <c r="K36" s="24">
        <v>958</v>
      </c>
      <c r="L36" s="24">
        <v>796</v>
      </c>
    </row>
    <row r="37" spans="2:12" x14ac:dyDescent="0.3">
      <c r="B37" s="1" t="s">
        <v>35</v>
      </c>
      <c r="C37" s="24">
        <v>6904</v>
      </c>
      <c r="D37" s="24">
        <v>6884</v>
      </c>
      <c r="E37" s="24">
        <v>6936</v>
      </c>
      <c r="F37" s="24">
        <v>6924</v>
      </c>
      <c r="G37" s="24">
        <v>6792</v>
      </c>
      <c r="H37" s="24">
        <v>6642</v>
      </c>
      <c r="I37" s="24">
        <v>6620</v>
      </c>
      <c r="J37" s="24">
        <v>6597</v>
      </c>
      <c r="K37" s="24">
        <v>6207</v>
      </c>
      <c r="L37" s="24">
        <v>6092</v>
      </c>
    </row>
    <row r="38" spans="2:12" x14ac:dyDescent="0.3">
      <c r="B38" s="1" t="s">
        <v>36</v>
      </c>
      <c r="C38" s="24">
        <v>7393</v>
      </c>
      <c r="D38" s="24">
        <v>7030</v>
      </c>
      <c r="E38" s="24">
        <v>7098</v>
      </c>
      <c r="F38" s="24">
        <v>7093</v>
      </c>
      <c r="G38" s="24">
        <v>7201</v>
      </c>
      <c r="H38" s="24">
        <v>6901</v>
      </c>
      <c r="I38" s="24">
        <v>6850</v>
      </c>
      <c r="J38" s="24">
        <v>6756</v>
      </c>
      <c r="K38" s="24">
        <v>6772</v>
      </c>
      <c r="L38" s="24">
        <v>6402</v>
      </c>
    </row>
    <row r="39" spans="2:12" x14ac:dyDescent="0.3">
      <c r="B39" s="1" t="s">
        <v>37</v>
      </c>
      <c r="C39" s="24">
        <v>7078</v>
      </c>
      <c r="D39" s="24">
        <v>7446</v>
      </c>
      <c r="E39" s="24">
        <v>7074</v>
      </c>
      <c r="F39" s="24">
        <v>7162</v>
      </c>
      <c r="G39" s="24">
        <v>7162</v>
      </c>
      <c r="H39" s="24">
        <v>7180</v>
      </c>
      <c r="I39" s="24">
        <v>7001</v>
      </c>
      <c r="J39" s="24">
        <v>6929</v>
      </c>
      <c r="K39" s="24">
        <v>6917</v>
      </c>
      <c r="L39" s="24">
        <v>6926</v>
      </c>
    </row>
    <row r="40" spans="2:12" x14ac:dyDescent="0.3">
      <c r="B40" s="9" t="s">
        <v>39</v>
      </c>
      <c r="C40" s="23">
        <v>22279</v>
      </c>
      <c r="D40" s="23">
        <v>22076</v>
      </c>
      <c r="E40" s="23">
        <v>21745</v>
      </c>
      <c r="F40" s="23">
        <v>22055</v>
      </c>
      <c r="G40" s="23">
        <v>22077</v>
      </c>
      <c r="H40" s="23">
        <v>21570</v>
      </c>
      <c r="I40" s="23">
        <v>21384</v>
      </c>
      <c r="J40" s="23">
        <v>21266</v>
      </c>
      <c r="K40" s="23">
        <v>20854</v>
      </c>
      <c r="L40" s="23">
        <v>20216</v>
      </c>
    </row>
    <row r="41" spans="2:12" x14ac:dyDescent="0.3">
      <c r="B41" s="1" t="s">
        <v>1</v>
      </c>
      <c r="C41" s="24">
        <v>7508</v>
      </c>
      <c r="D41" s="24">
        <v>7333</v>
      </c>
      <c r="E41" s="24">
        <v>7714</v>
      </c>
      <c r="F41" s="24">
        <v>7346</v>
      </c>
      <c r="G41" s="24">
        <v>7355</v>
      </c>
      <c r="H41" s="24">
        <v>7231</v>
      </c>
      <c r="I41" s="24">
        <v>7121</v>
      </c>
      <c r="J41" s="24">
        <v>6941</v>
      </c>
      <c r="K41" s="24">
        <v>6979</v>
      </c>
      <c r="L41" s="24">
        <v>6946</v>
      </c>
    </row>
    <row r="42" spans="2:12" x14ac:dyDescent="0.3">
      <c r="B42" s="1" t="s">
        <v>2</v>
      </c>
      <c r="C42" s="24">
        <v>7597</v>
      </c>
      <c r="D42" s="24">
        <v>7479</v>
      </c>
      <c r="E42" s="24">
        <v>7322</v>
      </c>
      <c r="F42" s="24">
        <v>7609</v>
      </c>
      <c r="G42" s="24">
        <v>7299</v>
      </c>
      <c r="H42" s="24">
        <v>7227</v>
      </c>
      <c r="I42" s="24">
        <v>7169</v>
      </c>
      <c r="J42" s="24">
        <v>7101</v>
      </c>
      <c r="K42" s="24">
        <v>6912</v>
      </c>
      <c r="L42" s="24">
        <v>6950</v>
      </c>
    </row>
    <row r="43" spans="2:12" x14ac:dyDescent="0.3">
      <c r="B43" s="1" t="s">
        <v>3</v>
      </c>
      <c r="C43" s="24">
        <v>7221</v>
      </c>
      <c r="D43" s="24">
        <v>7361</v>
      </c>
      <c r="E43" s="24">
        <v>7340</v>
      </c>
      <c r="F43" s="24">
        <v>7176</v>
      </c>
      <c r="G43" s="24">
        <v>7570</v>
      </c>
      <c r="H43" s="24">
        <v>7180</v>
      </c>
      <c r="I43" s="24">
        <v>7197</v>
      </c>
      <c r="J43" s="24">
        <v>7133</v>
      </c>
      <c r="K43" s="24">
        <v>7097</v>
      </c>
      <c r="L43" s="24">
        <v>6911</v>
      </c>
    </row>
    <row r="44" spans="2:12" x14ac:dyDescent="0.3">
      <c r="B44" s="1" t="s">
        <v>4</v>
      </c>
      <c r="C44" s="24">
        <v>7277</v>
      </c>
      <c r="D44" s="24">
        <v>7234</v>
      </c>
      <c r="E44" s="24">
        <v>7351</v>
      </c>
      <c r="F44" s="24">
        <v>7275</v>
      </c>
      <c r="G44" s="24">
        <v>7172</v>
      </c>
      <c r="H44" s="24">
        <v>7488</v>
      </c>
      <c r="I44" s="24">
        <v>7219</v>
      </c>
      <c r="J44" s="24">
        <v>7200</v>
      </c>
      <c r="K44" s="24">
        <v>7065</v>
      </c>
      <c r="L44" s="24">
        <v>7031</v>
      </c>
    </row>
    <row r="45" spans="2:12" x14ac:dyDescent="0.3">
      <c r="B45" s="1" t="s">
        <v>5</v>
      </c>
      <c r="C45" s="24">
        <v>7324</v>
      </c>
      <c r="D45" s="24">
        <v>7264</v>
      </c>
      <c r="E45" s="24">
        <v>7276</v>
      </c>
      <c r="F45" s="24">
        <v>7344</v>
      </c>
      <c r="G45" s="24">
        <v>7254</v>
      </c>
      <c r="H45" s="24">
        <v>7133</v>
      </c>
      <c r="I45" s="24">
        <v>7498</v>
      </c>
      <c r="J45" s="24">
        <v>7219</v>
      </c>
      <c r="K45" s="24">
        <v>7189</v>
      </c>
      <c r="L45" s="24">
        <v>7125</v>
      </c>
    </row>
    <row r="46" spans="2:12" x14ac:dyDescent="0.3">
      <c r="B46" s="11" t="s">
        <v>20</v>
      </c>
      <c r="C46" s="23">
        <f>SUM(C41:C45)</f>
        <v>36927</v>
      </c>
      <c r="D46" s="23">
        <f t="shared" ref="D46:L46" si="4">SUM(D41:D45)</f>
        <v>36671</v>
      </c>
      <c r="E46" s="23">
        <f t="shared" si="4"/>
        <v>37003</v>
      </c>
      <c r="F46" s="23">
        <f t="shared" si="4"/>
        <v>36750</v>
      </c>
      <c r="G46" s="23">
        <f t="shared" si="4"/>
        <v>36650</v>
      </c>
      <c r="H46" s="23">
        <f t="shared" si="4"/>
        <v>36259</v>
      </c>
      <c r="I46" s="23">
        <f t="shared" si="4"/>
        <v>36204</v>
      </c>
      <c r="J46" s="23">
        <f t="shared" si="4"/>
        <v>35594</v>
      </c>
      <c r="K46" s="23">
        <f t="shared" si="4"/>
        <v>35242</v>
      </c>
      <c r="L46" s="23">
        <f t="shared" si="4"/>
        <v>34963</v>
      </c>
    </row>
    <row r="47" spans="2:12" x14ac:dyDescent="0.3">
      <c r="B47" s="1" t="s">
        <v>19</v>
      </c>
      <c r="C47" s="24">
        <v>377</v>
      </c>
      <c r="D47" s="24">
        <v>372</v>
      </c>
      <c r="E47" s="24">
        <v>361</v>
      </c>
      <c r="F47" s="24">
        <v>417</v>
      </c>
      <c r="G47" s="24">
        <v>417</v>
      </c>
      <c r="H47" s="24">
        <v>439</v>
      </c>
      <c r="I47" s="24">
        <v>436</v>
      </c>
      <c r="J47" s="24">
        <v>432</v>
      </c>
      <c r="K47" s="24">
        <v>448</v>
      </c>
      <c r="L47" s="24">
        <v>474</v>
      </c>
    </row>
    <row r="48" spans="2:12" x14ac:dyDescent="0.3">
      <c r="B48" s="5" t="s">
        <v>21</v>
      </c>
      <c r="C48" s="25">
        <f>C40+C46+C47</f>
        <v>59583</v>
      </c>
      <c r="D48" s="25">
        <f t="shared" ref="D48:L48" si="5">D40+D46+D47</f>
        <v>59119</v>
      </c>
      <c r="E48" s="25">
        <f t="shared" si="5"/>
        <v>59109</v>
      </c>
      <c r="F48" s="25">
        <f t="shared" si="5"/>
        <v>59222</v>
      </c>
      <c r="G48" s="25">
        <f t="shared" si="5"/>
        <v>59144</v>
      </c>
      <c r="H48" s="25">
        <f t="shared" si="5"/>
        <v>58268</v>
      </c>
      <c r="I48" s="25">
        <f t="shared" si="5"/>
        <v>58024</v>
      </c>
      <c r="J48" s="25">
        <f t="shared" si="5"/>
        <v>57292</v>
      </c>
      <c r="K48" s="25">
        <f t="shared" si="5"/>
        <v>56544</v>
      </c>
      <c r="L48" s="25">
        <f t="shared" si="5"/>
        <v>55653</v>
      </c>
    </row>
    <row r="51" spans="2:12" x14ac:dyDescent="0.3">
      <c r="B51" s="12" t="s">
        <v>28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2:12" x14ac:dyDescent="0.3">
      <c r="B53" s="14" t="s">
        <v>29</v>
      </c>
      <c r="C53" s="44" t="s">
        <v>0</v>
      </c>
      <c r="D53" s="44" t="s">
        <v>6</v>
      </c>
      <c r="E53" s="44" t="s">
        <v>7</v>
      </c>
      <c r="F53" s="44" t="s">
        <v>8</v>
      </c>
      <c r="G53" s="44" t="s">
        <v>9</v>
      </c>
      <c r="H53" s="44" t="s">
        <v>10</v>
      </c>
      <c r="I53" s="44" t="s">
        <v>11</v>
      </c>
      <c r="J53" s="44" t="s">
        <v>12</v>
      </c>
      <c r="K53" s="44" t="s">
        <v>13</v>
      </c>
      <c r="L53" s="44" t="s">
        <v>14</v>
      </c>
    </row>
    <row r="54" spans="2:12" x14ac:dyDescent="0.3">
      <c r="B54" s="15" t="s">
        <v>30</v>
      </c>
      <c r="C54" s="16">
        <v>100</v>
      </c>
      <c r="D54" s="17">
        <f>D18/$C$18*100</f>
        <v>99.375458492773163</v>
      </c>
      <c r="E54" s="17">
        <f t="shared" ref="E54:L54" si="6">E18/$C$18*100</f>
        <v>99.692685925015368</v>
      </c>
      <c r="F54" s="17">
        <f t="shared" si="6"/>
        <v>100.19628447369986</v>
      </c>
      <c r="G54" s="17">
        <f t="shared" si="6"/>
        <v>99.714495310982016</v>
      </c>
      <c r="H54" s="17">
        <f t="shared" si="6"/>
        <v>97.941987033328701</v>
      </c>
      <c r="I54" s="17">
        <f t="shared" si="6"/>
        <v>97.087455637726265</v>
      </c>
      <c r="J54" s="17">
        <f t="shared" si="6"/>
        <v>95.834407280369575</v>
      </c>
      <c r="K54" s="17">
        <f t="shared" si="6"/>
        <v>94.474294664631117</v>
      </c>
      <c r="L54" s="17">
        <f t="shared" si="6"/>
        <v>92.872296131808</v>
      </c>
    </row>
    <row r="55" spans="2:12" x14ac:dyDescent="0.3">
      <c r="B55" s="15" t="s">
        <v>31</v>
      </c>
      <c r="C55" s="16">
        <v>100</v>
      </c>
      <c r="D55" s="17">
        <f>D33/$C$33*100</f>
        <v>98.370872512573797</v>
      </c>
      <c r="E55" s="17">
        <f t="shared" ref="E55:L55" si="7">E33/$C$33*100</f>
        <v>96.512136453094243</v>
      </c>
      <c r="F55" s="17">
        <f t="shared" si="7"/>
        <v>94.970478897878849</v>
      </c>
      <c r="G55" s="17">
        <f t="shared" si="7"/>
        <v>96.774546249726654</v>
      </c>
      <c r="H55" s="17">
        <f t="shared" si="7"/>
        <v>96.971353597200959</v>
      </c>
      <c r="I55" s="17">
        <f t="shared" si="7"/>
        <v>99.015963262628475</v>
      </c>
      <c r="J55" s="17">
        <f t="shared" si="7"/>
        <v>97.922589109993439</v>
      </c>
      <c r="K55" s="17">
        <f t="shared" si="7"/>
        <v>97.244697135359729</v>
      </c>
      <c r="L55" s="17">
        <f t="shared" si="7"/>
        <v>96.33719658867264</v>
      </c>
    </row>
    <row r="56" spans="2:12" x14ac:dyDescent="0.3">
      <c r="B56" s="18" t="s">
        <v>32</v>
      </c>
      <c r="C56" s="18">
        <v>100</v>
      </c>
      <c r="D56" s="19">
        <f>D48/$C$48*100</f>
        <v>99.221254384639906</v>
      </c>
      <c r="E56" s="19">
        <f t="shared" ref="E56:L56" si="8">E48/$C$48*100</f>
        <v>99.204471073964058</v>
      </c>
      <c r="F56" s="19">
        <f t="shared" si="8"/>
        <v>99.394122484601311</v>
      </c>
      <c r="G56" s="19">
        <f t="shared" si="8"/>
        <v>99.263212661329575</v>
      </c>
      <c r="H56" s="19">
        <f t="shared" si="8"/>
        <v>97.792994646123901</v>
      </c>
      <c r="I56" s="19">
        <f t="shared" si="8"/>
        <v>97.383481865632817</v>
      </c>
      <c r="J56" s="19">
        <f t="shared" si="8"/>
        <v>96.154943524159577</v>
      </c>
      <c r="K56" s="19">
        <f t="shared" si="8"/>
        <v>94.89955188560495</v>
      </c>
      <c r="L56" s="19">
        <f t="shared" si="8"/>
        <v>93.404158904385483</v>
      </c>
    </row>
    <row r="57" spans="2:12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x14ac:dyDescent="0.3">
      <c r="B58" s="45" t="s">
        <v>34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2:12" x14ac:dyDescent="0.3">
      <c r="B59" s="45" t="s">
        <v>33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</sheetData>
  <mergeCells count="2">
    <mergeCell ref="B1:M1"/>
    <mergeCell ref="B2:M2"/>
  </mergeCells>
  <pageMargins left="0.70866141732283505" right="0.70866141732283505" top="0.74803149606299202" bottom="0.74803149606299202" header="0.31496062992126" footer="0.31496062992126"/>
  <pageSetup paperSize="9" scale="82" orientation="portrait" cellComments="atEnd" r:id="rId1"/>
  <headerFooter>
    <oddHeader>&amp;RRECTORAT DE NANTES
SEPP</oddHeader>
    <oddFooter>&amp;C&amp;P/&amp;N&amp;L&amp;G&amp;R&amp;D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B1:M59"/>
  <sheetViews>
    <sheetView tabSelected="1" topLeftCell="A16" zoomScaleNormal="100" workbookViewId="0">
      <selection activeCell="D56" sqref="D56"/>
    </sheetView>
  </sheetViews>
  <sheetFormatPr baseColWidth="10" defaultColWidth="11.453125" defaultRowHeight="13" x14ac:dyDescent="0.3"/>
  <cols>
    <col min="1" max="1" width="1" style="2" customWidth="1"/>
    <col min="2" max="2" width="22.26953125" style="2" customWidth="1"/>
    <col min="3" max="3" width="7.7265625" style="2" customWidth="1"/>
    <col min="4" max="5" width="8" style="2" customWidth="1"/>
    <col min="6" max="6" width="9" style="2" customWidth="1"/>
    <col min="7" max="8" width="8.1796875" style="2" customWidth="1"/>
    <col min="9" max="9" width="7.7265625" style="2" customWidth="1"/>
    <col min="10" max="10" width="7.81640625" style="2" customWidth="1"/>
    <col min="11" max="11" width="7.453125" style="2" customWidth="1"/>
    <col min="12" max="12" width="8.54296875" style="2" customWidth="1"/>
    <col min="13" max="13" width="4.7265625" style="2" customWidth="1"/>
    <col min="14" max="16384" width="11.453125" style="2"/>
  </cols>
  <sheetData>
    <row r="1" spans="2:13" x14ac:dyDescent="0.3">
      <c r="B1" s="47" t="s">
        <v>15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2:13" x14ac:dyDescent="0.3">
      <c r="B2" s="47" t="s">
        <v>27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5" spans="2:13" x14ac:dyDescent="0.3">
      <c r="B5" s="42" t="s">
        <v>16</v>
      </c>
      <c r="C5" s="42" t="s">
        <v>0</v>
      </c>
      <c r="D5" s="42" t="s">
        <v>6</v>
      </c>
      <c r="E5" s="42" t="s">
        <v>7</v>
      </c>
      <c r="F5" s="42" t="s">
        <v>8</v>
      </c>
      <c r="G5" s="42" t="s">
        <v>9</v>
      </c>
      <c r="H5" s="42" t="s">
        <v>10</v>
      </c>
      <c r="I5" s="42" t="s">
        <v>11</v>
      </c>
      <c r="J5" s="42" t="s">
        <v>12</v>
      </c>
      <c r="K5" s="42" t="s">
        <v>13</v>
      </c>
      <c r="L5" s="42" t="s">
        <v>14</v>
      </c>
    </row>
    <row r="6" spans="2:13" x14ac:dyDescent="0.3">
      <c r="B6" s="1" t="s">
        <v>38</v>
      </c>
      <c r="C6" s="24">
        <v>1079</v>
      </c>
      <c r="D6" s="24">
        <v>869</v>
      </c>
      <c r="E6" s="24">
        <v>857</v>
      </c>
      <c r="F6" s="24">
        <v>870</v>
      </c>
      <c r="G6" s="24">
        <v>925</v>
      </c>
      <c r="H6" s="24">
        <v>809</v>
      </c>
      <c r="I6" s="24">
        <v>799</v>
      </c>
      <c r="J6" s="24">
        <v>727</v>
      </c>
      <c r="K6" s="24">
        <v>759</v>
      </c>
      <c r="L6" s="24">
        <v>691</v>
      </c>
    </row>
    <row r="7" spans="2:13" x14ac:dyDescent="0.3">
      <c r="B7" s="1" t="s">
        <v>35</v>
      </c>
      <c r="C7" s="24">
        <v>4007</v>
      </c>
      <c r="D7" s="24">
        <v>3925</v>
      </c>
      <c r="E7" s="24">
        <v>3992</v>
      </c>
      <c r="F7" s="24">
        <v>4016</v>
      </c>
      <c r="G7" s="24">
        <v>3804</v>
      </c>
      <c r="H7" s="24">
        <v>3796</v>
      </c>
      <c r="I7" s="24">
        <v>3551</v>
      </c>
      <c r="J7" s="24">
        <v>3491</v>
      </c>
      <c r="K7" s="24">
        <v>3293</v>
      </c>
      <c r="L7" s="24">
        <v>3302</v>
      </c>
    </row>
    <row r="8" spans="2:13" x14ac:dyDescent="0.3">
      <c r="B8" s="1" t="s">
        <v>36</v>
      </c>
      <c r="C8" s="24">
        <v>4017</v>
      </c>
      <c r="D8" s="24">
        <v>4140</v>
      </c>
      <c r="E8" s="24">
        <v>4114</v>
      </c>
      <c r="F8" s="24">
        <v>4158</v>
      </c>
      <c r="G8" s="24">
        <v>4177</v>
      </c>
      <c r="H8" s="24">
        <v>3930</v>
      </c>
      <c r="I8" s="24">
        <v>3910</v>
      </c>
      <c r="J8" s="24">
        <v>3753</v>
      </c>
      <c r="K8" s="24">
        <v>3731</v>
      </c>
      <c r="L8" s="24">
        <v>3525</v>
      </c>
    </row>
    <row r="9" spans="2:13" x14ac:dyDescent="0.3">
      <c r="B9" s="1" t="s">
        <v>37</v>
      </c>
      <c r="C9" s="24">
        <v>4128</v>
      </c>
      <c r="D9" s="24">
        <v>4155</v>
      </c>
      <c r="E9" s="24">
        <v>4230</v>
      </c>
      <c r="F9" s="24">
        <v>4219</v>
      </c>
      <c r="G9" s="24">
        <v>4283</v>
      </c>
      <c r="H9" s="24">
        <v>4237</v>
      </c>
      <c r="I9" s="24">
        <v>3998</v>
      </c>
      <c r="J9" s="24">
        <v>3981</v>
      </c>
      <c r="K9" s="24">
        <v>3887</v>
      </c>
      <c r="L9" s="24">
        <v>3871</v>
      </c>
    </row>
    <row r="10" spans="2:13" x14ac:dyDescent="0.3">
      <c r="B10" s="9" t="s">
        <v>39</v>
      </c>
      <c r="C10" s="23">
        <v>13231</v>
      </c>
      <c r="D10" s="23">
        <v>13089</v>
      </c>
      <c r="E10" s="23">
        <v>13193</v>
      </c>
      <c r="F10" s="23">
        <v>13263</v>
      </c>
      <c r="G10" s="23">
        <v>13189</v>
      </c>
      <c r="H10" s="23">
        <v>12772</v>
      </c>
      <c r="I10" s="23">
        <v>12258</v>
      </c>
      <c r="J10" s="23">
        <v>11952</v>
      </c>
      <c r="K10" s="23">
        <v>11670</v>
      </c>
      <c r="L10" s="23">
        <v>11389</v>
      </c>
    </row>
    <row r="11" spans="2:13" x14ac:dyDescent="0.3">
      <c r="B11" s="1" t="s">
        <v>1</v>
      </c>
      <c r="C11" s="24">
        <v>4048</v>
      </c>
      <c r="D11" s="24">
        <v>4246</v>
      </c>
      <c r="E11" s="24">
        <v>4329</v>
      </c>
      <c r="F11" s="24">
        <v>4396</v>
      </c>
      <c r="G11" s="24">
        <v>4380</v>
      </c>
      <c r="H11" s="24">
        <v>4370</v>
      </c>
      <c r="I11" s="24">
        <v>4151</v>
      </c>
      <c r="J11" s="24">
        <v>4040</v>
      </c>
      <c r="K11" s="24">
        <v>4059</v>
      </c>
      <c r="L11" s="24">
        <v>3966</v>
      </c>
    </row>
    <row r="12" spans="2:13" x14ac:dyDescent="0.3">
      <c r="B12" s="1" t="s">
        <v>2</v>
      </c>
      <c r="C12" s="24">
        <v>4083</v>
      </c>
      <c r="D12" s="24">
        <v>4096</v>
      </c>
      <c r="E12" s="24">
        <v>4293</v>
      </c>
      <c r="F12" s="24">
        <v>4320</v>
      </c>
      <c r="G12" s="24">
        <v>4378</v>
      </c>
      <c r="H12" s="24">
        <v>4294</v>
      </c>
      <c r="I12" s="24">
        <v>4298</v>
      </c>
      <c r="J12" s="24">
        <v>4160</v>
      </c>
      <c r="K12" s="24">
        <v>4066</v>
      </c>
      <c r="L12" s="24">
        <v>4096</v>
      </c>
    </row>
    <row r="13" spans="2:13" x14ac:dyDescent="0.3">
      <c r="B13" s="1" t="s">
        <v>3</v>
      </c>
      <c r="C13" s="24">
        <v>3981</v>
      </c>
      <c r="D13" s="24">
        <v>4040</v>
      </c>
      <c r="E13" s="24">
        <v>4048</v>
      </c>
      <c r="F13" s="24">
        <v>4236</v>
      </c>
      <c r="G13" s="24">
        <v>4257</v>
      </c>
      <c r="H13" s="24">
        <v>4340</v>
      </c>
      <c r="I13" s="24">
        <v>4216</v>
      </c>
      <c r="J13" s="24">
        <v>4295</v>
      </c>
      <c r="K13" s="24">
        <v>4197</v>
      </c>
      <c r="L13" s="24">
        <v>4118</v>
      </c>
    </row>
    <row r="14" spans="2:13" x14ac:dyDescent="0.3">
      <c r="B14" s="1" t="s">
        <v>4</v>
      </c>
      <c r="C14" s="24">
        <v>4004</v>
      </c>
      <c r="D14" s="24">
        <v>3964</v>
      </c>
      <c r="E14" s="24">
        <v>4050</v>
      </c>
      <c r="F14" s="24">
        <v>4073</v>
      </c>
      <c r="G14" s="24">
        <v>4196</v>
      </c>
      <c r="H14" s="24">
        <v>4248</v>
      </c>
      <c r="I14" s="24">
        <v>4326</v>
      </c>
      <c r="J14" s="24">
        <v>4231</v>
      </c>
      <c r="K14" s="24">
        <v>4253</v>
      </c>
      <c r="L14" s="24">
        <v>4235</v>
      </c>
    </row>
    <row r="15" spans="2:13" x14ac:dyDescent="0.3">
      <c r="B15" s="1" t="s">
        <v>5</v>
      </c>
      <c r="C15" s="24">
        <v>4050</v>
      </c>
      <c r="D15" s="24">
        <v>4083</v>
      </c>
      <c r="E15" s="24">
        <v>3949</v>
      </c>
      <c r="F15" s="24">
        <v>4134</v>
      </c>
      <c r="G15" s="24">
        <v>4110</v>
      </c>
      <c r="H15" s="24">
        <v>4192</v>
      </c>
      <c r="I15" s="24">
        <v>4249</v>
      </c>
      <c r="J15" s="24">
        <v>4357</v>
      </c>
      <c r="K15" s="24">
        <v>4277</v>
      </c>
      <c r="L15" s="24">
        <v>4370</v>
      </c>
    </row>
    <row r="16" spans="2:13" x14ac:dyDescent="0.3">
      <c r="B16" s="11" t="s">
        <v>20</v>
      </c>
      <c r="C16" s="23">
        <f>SUM(C11:C15)</f>
        <v>20166</v>
      </c>
      <c r="D16" s="23">
        <f t="shared" ref="D16:L16" si="0">SUM(D11:D15)</f>
        <v>20429</v>
      </c>
      <c r="E16" s="23">
        <f t="shared" si="0"/>
        <v>20669</v>
      </c>
      <c r="F16" s="23">
        <f t="shared" si="0"/>
        <v>21159</v>
      </c>
      <c r="G16" s="23">
        <f t="shared" si="0"/>
        <v>21321</v>
      </c>
      <c r="H16" s="23">
        <f t="shared" si="0"/>
        <v>21444</v>
      </c>
      <c r="I16" s="23">
        <f t="shared" si="0"/>
        <v>21240</v>
      </c>
      <c r="J16" s="23">
        <f t="shared" si="0"/>
        <v>21083</v>
      </c>
      <c r="K16" s="23">
        <f t="shared" si="0"/>
        <v>20852</v>
      </c>
      <c r="L16" s="23">
        <f t="shared" si="0"/>
        <v>20785</v>
      </c>
    </row>
    <row r="17" spans="2:12" x14ac:dyDescent="0.3">
      <c r="B17" s="1" t="s">
        <v>19</v>
      </c>
      <c r="C17" s="24">
        <v>268</v>
      </c>
      <c r="D17" s="24">
        <v>287</v>
      </c>
      <c r="E17" s="24">
        <v>276</v>
      </c>
      <c r="F17" s="24">
        <v>273</v>
      </c>
      <c r="G17" s="24">
        <v>268</v>
      </c>
      <c r="H17" s="24">
        <v>279</v>
      </c>
      <c r="I17" s="24">
        <v>303</v>
      </c>
      <c r="J17" s="24">
        <v>286</v>
      </c>
      <c r="K17" s="24">
        <v>299</v>
      </c>
      <c r="L17" s="24">
        <v>298</v>
      </c>
    </row>
    <row r="18" spans="2:12" x14ac:dyDescent="0.3">
      <c r="B18" s="5" t="s">
        <v>17</v>
      </c>
      <c r="C18" s="25">
        <f>C10+C16+C17</f>
        <v>33665</v>
      </c>
      <c r="D18" s="25">
        <f t="shared" ref="D18:L18" si="1">D10+D16+D17</f>
        <v>33805</v>
      </c>
      <c r="E18" s="25">
        <f t="shared" si="1"/>
        <v>34138</v>
      </c>
      <c r="F18" s="25">
        <f t="shared" si="1"/>
        <v>34695</v>
      </c>
      <c r="G18" s="25">
        <f t="shared" si="1"/>
        <v>34778</v>
      </c>
      <c r="H18" s="25">
        <f t="shared" si="1"/>
        <v>34495</v>
      </c>
      <c r="I18" s="25">
        <f t="shared" si="1"/>
        <v>33801</v>
      </c>
      <c r="J18" s="25">
        <f t="shared" si="1"/>
        <v>33321</v>
      </c>
      <c r="K18" s="25">
        <f t="shared" si="1"/>
        <v>32821</v>
      </c>
      <c r="L18" s="25">
        <f t="shared" si="1"/>
        <v>32472</v>
      </c>
    </row>
    <row r="19" spans="2:12" s="40" customFormat="1" x14ac:dyDescent="0.3"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</row>
    <row r="20" spans="2:12" s="40" customFormat="1" x14ac:dyDescent="0.3">
      <c r="B20" s="41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2:12" x14ac:dyDescent="0.3">
      <c r="B21" s="1" t="s">
        <v>38</v>
      </c>
      <c r="C21" s="24">
        <v>692</v>
      </c>
      <c r="D21" s="24">
        <v>568</v>
      </c>
      <c r="E21" s="24">
        <v>512</v>
      </c>
      <c r="F21" s="24">
        <v>581</v>
      </c>
      <c r="G21" s="24">
        <v>541</v>
      </c>
      <c r="H21" s="24">
        <v>483</v>
      </c>
      <c r="I21" s="24">
        <v>436</v>
      </c>
      <c r="J21" s="24">
        <v>484</v>
      </c>
      <c r="K21" s="24">
        <v>511</v>
      </c>
      <c r="L21" s="24">
        <v>560</v>
      </c>
    </row>
    <row r="22" spans="2:12" x14ac:dyDescent="0.3">
      <c r="B22" s="1" t="s">
        <v>35</v>
      </c>
      <c r="C22" s="24">
        <v>4056</v>
      </c>
      <c r="D22" s="24">
        <v>4010</v>
      </c>
      <c r="E22" s="24">
        <v>3994</v>
      </c>
      <c r="F22" s="24">
        <v>3842</v>
      </c>
      <c r="G22" s="24">
        <v>3865</v>
      </c>
      <c r="H22" s="24">
        <v>3797</v>
      </c>
      <c r="I22" s="24">
        <v>3782</v>
      </c>
      <c r="J22" s="24">
        <v>3780</v>
      </c>
      <c r="K22" s="24">
        <v>3652</v>
      </c>
      <c r="L22" s="24">
        <v>3387</v>
      </c>
    </row>
    <row r="23" spans="2:12" x14ac:dyDescent="0.3">
      <c r="B23" s="1" t="s">
        <v>36</v>
      </c>
      <c r="C23" s="24">
        <v>4193</v>
      </c>
      <c r="D23" s="24">
        <v>4130</v>
      </c>
      <c r="E23" s="24">
        <v>4028</v>
      </c>
      <c r="F23" s="24">
        <v>4054</v>
      </c>
      <c r="G23" s="24">
        <v>3954</v>
      </c>
      <c r="H23" s="24">
        <v>3927</v>
      </c>
      <c r="I23" s="24">
        <v>3900</v>
      </c>
      <c r="J23" s="24">
        <v>3894</v>
      </c>
      <c r="K23" s="24">
        <v>3847</v>
      </c>
      <c r="L23" s="24">
        <v>3757</v>
      </c>
    </row>
    <row r="24" spans="2:12" x14ac:dyDescent="0.3">
      <c r="B24" s="1" t="s">
        <v>37</v>
      </c>
      <c r="C24" s="24">
        <v>4148</v>
      </c>
      <c r="D24" s="24">
        <v>4255</v>
      </c>
      <c r="E24" s="24">
        <v>4157</v>
      </c>
      <c r="F24" s="24">
        <v>4080</v>
      </c>
      <c r="G24" s="24">
        <v>4117</v>
      </c>
      <c r="H24" s="24">
        <v>4048</v>
      </c>
      <c r="I24" s="24">
        <v>4031</v>
      </c>
      <c r="J24" s="24">
        <v>4027</v>
      </c>
      <c r="K24" s="24">
        <v>4001</v>
      </c>
      <c r="L24" s="24">
        <v>3920</v>
      </c>
    </row>
    <row r="25" spans="2:12" x14ac:dyDescent="0.3">
      <c r="B25" s="9" t="s">
        <v>39</v>
      </c>
      <c r="C25" s="23">
        <v>13089</v>
      </c>
      <c r="D25" s="23">
        <v>12963</v>
      </c>
      <c r="E25" s="23">
        <v>12691</v>
      </c>
      <c r="F25" s="23">
        <v>12557</v>
      </c>
      <c r="G25" s="23">
        <v>12477</v>
      </c>
      <c r="H25" s="23">
        <v>12255</v>
      </c>
      <c r="I25" s="23">
        <v>12149</v>
      </c>
      <c r="J25" s="23">
        <v>12185</v>
      </c>
      <c r="K25" s="23">
        <v>12011</v>
      </c>
      <c r="L25" s="23">
        <v>11624</v>
      </c>
    </row>
    <row r="26" spans="2:12" x14ac:dyDescent="0.3">
      <c r="B26" s="1" t="s">
        <v>1</v>
      </c>
      <c r="C26" s="24">
        <v>4171</v>
      </c>
      <c r="D26" s="24">
        <v>4290</v>
      </c>
      <c r="E26" s="24">
        <v>4390</v>
      </c>
      <c r="F26" s="24">
        <v>4242</v>
      </c>
      <c r="G26" s="24">
        <v>4246</v>
      </c>
      <c r="H26" s="24">
        <v>4229</v>
      </c>
      <c r="I26" s="24">
        <v>4213</v>
      </c>
      <c r="J26" s="24">
        <v>4115</v>
      </c>
      <c r="K26" s="24">
        <v>4153</v>
      </c>
      <c r="L26" s="24">
        <v>4098</v>
      </c>
    </row>
    <row r="27" spans="2:12" x14ac:dyDescent="0.3">
      <c r="B27" s="1" t="s">
        <v>2</v>
      </c>
      <c r="C27" s="24">
        <v>4254</v>
      </c>
      <c r="D27" s="24">
        <v>4223</v>
      </c>
      <c r="E27" s="24">
        <v>4314</v>
      </c>
      <c r="F27" s="24">
        <v>4468</v>
      </c>
      <c r="G27" s="24">
        <v>4269</v>
      </c>
      <c r="H27" s="24">
        <v>4318</v>
      </c>
      <c r="I27" s="24">
        <v>4297</v>
      </c>
      <c r="J27" s="24">
        <v>4264</v>
      </c>
      <c r="K27" s="24">
        <v>4168</v>
      </c>
      <c r="L27" s="24">
        <v>4241</v>
      </c>
    </row>
    <row r="28" spans="2:12" x14ac:dyDescent="0.3">
      <c r="B28" s="1" t="s">
        <v>3</v>
      </c>
      <c r="C28" s="24">
        <v>4231</v>
      </c>
      <c r="D28" s="24">
        <v>4210</v>
      </c>
      <c r="E28" s="24">
        <v>4172</v>
      </c>
      <c r="F28" s="24">
        <v>4248</v>
      </c>
      <c r="G28" s="24">
        <v>4471</v>
      </c>
      <c r="H28" s="24">
        <v>4330</v>
      </c>
      <c r="I28" s="24">
        <v>4368</v>
      </c>
      <c r="J28" s="24">
        <v>4383</v>
      </c>
      <c r="K28" s="24">
        <v>4313</v>
      </c>
      <c r="L28" s="24">
        <v>4238</v>
      </c>
    </row>
    <row r="29" spans="2:12" x14ac:dyDescent="0.3">
      <c r="B29" s="1" t="s">
        <v>4</v>
      </c>
      <c r="C29" s="24">
        <v>4139</v>
      </c>
      <c r="D29" s="24">
        <v>4248</v>
      </c>
      <c r="E29" s="24">
        <v>4242</v>
      </c>
      <c r="F29" s="24">
        <v>4188</v>
      </c>
      <c r="G29" s="24">
        <v>4265</v>
      </c>
      <c r="H29" s="24">
        <v>4524</v>
      </c>
      <c r="I29" s="24">
        <v>4380</v>
      </c>
      <c r="J29" s="24">
        <v>4468</v>
      </c>
      <c r="K29" s="24">
        <v>4440</v>
      </c>
      <c r="L29" s="24">
        <v>4323</v>
      </c>
    </row>
    <row r="30" spans="2:12" x14ac:dyDescent="0.3">
      <c r="B30" s="1" t="s">
        <v>5</v>
      </c>
      <c r="C30" s="24">
        <v>4080</v>
      </c>
      <c r="D30" s="24">
        <v>4161</v>
      </c>
      <c r="E30" s="24">
        <v>4228</v>
      </c>
      <c r="F30" s="24">
        <v>4174</v>
      </c>
      <c r="G30" s="24">
        <v>4189</v>
      </c>
      <c r="H30" s="24">
        <v>4291</v>
      </c>
      <c r="I30" s="24">
        <v>4590</v>
      </c>
      <c r="J30" s="24">
        <v>4435</v>
      </c>
      <c r="K30" s="24">
        <v>4486</v>
      </c>
      <c r="L30" s="24">
        <v>4459</v>
      </c>
    </row>
    <row r="31" spans="2:12" x14ac:dyDescent="0.3">
      <c r="B31" s="11" t="s">
        <v>20</v>
      </c>
      <c r="C31" s="23">
        <f>SUM(C26:C30)</f>
        <v>20875</v>
      </c>
      <c r="D31" s="23">
        <f t="shared" ref="D31:L31" si="2">SUM(D26:D30)</f>
        <v>21132</v>
      </c>
      <c r="E31" s="23">
        <f t="shared" si="2"/>
        <v>21346</v>
      </c>
      <c r="F31" s="23">
        <f t="shared" si="2"/>
        <v>21320</v>
      </c>
      <c r="G31" s="23">
        <f t="shared" si="2"/>
        <v>21440</v>
      </c>
      <c r="H31" s="23">
        <f t="shared" si="2"/>
        <v>21692</v>
      </c>
      <c r="I31" s="23">
        <f t="shared" si="2"/>
        <v>21848</v>
      </c>
      <c r="J31" s="23">
        <f t="shared" si="2"/>
        <v>21665</v>
      </c>
      <c r="K31" s="23">
        <f t="shared" si="2"/>
        <v>21560</v>
      </c>
      <c r="L31" s="23">
        <f t="shared" si="2"/>
        <v>21359</v>
      </c>
    </row>
    <row r="32" spans="2:12" x14ac:dyDescent="0.3">
      <c r="B32" s="43" t="s">
        <v>19</v>
      </c>
      <c r="C32" s="24">
        <v>106</v>
      </c>
      <c r="D32" s="24">
        <v>119</v>
      </c>
      <c r="E32" s="24">
        <v>119</v>
      </c>
      <c r="F32" s="24">
        <v>114</v>
      </c>
      <c r="G32" s="24">
        <v>119</v>
      </c>
      <c r="H32" s="24">
        <v>122</v>
      </c>
      <c r="I32" s="24">
        <v>129</v>
      </c>
      <c r="J32" s="24">
        <v>135</v>
      </c>
      <c r="K32" s="24">
        <v>146</v>
      </c>
      <c r="L32" s="24">
        <v>124</v>
      </c>
    </row>
    <row r="33" spans="2:12" x14ac:dyDescent="0.3">
      <c r="B33" s="5" t="s">
        <v>18</v>
      </c>
      <c r="C33" s="25">
        <f>C25+C31+C32</f>
        <v>34070</v>
      </c>
      <c r="D33" s="25">
        <f t="shared" ref="D33:L33" si="3">D25+D31+D32</f>
        <v>34214</v>
      </c>
      <c r="E33" s="25">
        <f t="shared" si="3"/>
        <v>34156</v>
      </c>
      <c r="F33" s="25">
        <f t="shared" si="3"/>
        <v>33991</v>
      </c>
      <c r="G33" s="25">
        <f t="shared" si="3"/>
        <v>34036</v>
      </c>
      <c r="H33" s="25">
        <f t="shared" si="3"/>
        <v>34069</v>
      </c>
      <c r="I33" s="25">
        <f t="shared" si="3"/>
        <v>34126</v>
      </c>
      <c r="J33" s="25">
        <f t="shared" si="3"/>
        <v>33985</v>
      </c>
      <c r="K33" s="25">
        <f t="shared" si="3"/>
        <v>33717</v>
      </c>
      <c r="L33" s="25">
        <f t="shared" si="3"/>
        <v>33107</v>
      </c>
    </row>
    <row r="34" spans="2:12" s="40" customFormat="1" x14ac:dyDescent="0.3"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12" s="40" customFormat="1" x14ac:dyDescent="0.3">
      <c r="B35" s="41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12" x14ac:dyDescent="0.3">
      <c r="B36" s="1" t="s">
        <v>38</v>
      </c>
      <c r="C36" s="24">
        <v>1771</v>
      </c>
      <c r="D36" s="24">
        <v>1437</v>
      </c>
      <c r="E36" s="24">
        <v>1369</v>
      </c>
      <c r="F36" s="24">
        <v>1451</v>
      </c>
      <c r="G36" s="24">
        <v>1466</v>
      </c>
      <c r="H36" s="24">
        <v>1292</v>
      </c>
      <c r="I36" s="24">
        <v>1235</v>
      </c>
      <c r="J36" s="24">
        <v>1211</v>
      </c>
      <c r="K36" s="24">
        <v>1270</v>
      </c>
      <c r="L36" s="24">
        <v>1251</v>
      </c>
    </row>
    <row r="37" spans="2:12" x14ac:dyDescent="0.3">
      <c r="B37" s="1" t="s">
        <v>35</v>
      </c>
      <c r="C37" s="24">
        <v>8063</v>
      </c>
      <c r="D37" s="24">
        <v>7935</v>
      </c>
      <c r="E37" s="24">
        <v>7986</v>
      </c>
      <c r="F37" s="24">
        <v>7858</v>
      </c>
      <c r="G37" s="24">
        <v>7669</v>
      </c>
      <c r="H37" s="24">
        <v>7593</v>
      </c>
      <c r="I37" s="24">
        <v>7333</v>
      </c>
      <c r="J37" s="24">
        <v>7271</v>
      </c>
      <c r="K37" s="24">
        <v>6945</v>
      </c>
      <c r="L37" s="24">
        <v>6689</v>
      </c>
    </row>
    <row r="38" spans="2:12" x14ac:dyDescent="0.3">
      <c r="B38" s="1" t="s">
        <v>36</v>
      </c>
      <c r="C38" s="24">
        <v>8210</v>
      </c>
      <c r="D38" s="24">
        <v>8270</v>
      </c>
      <c r="E38" s="24">
        <v>8142</v>
      </c>
      <c r="F38" s="24">
        <v>8212</v>
      </c>
      <c r="G38" s="24">
        <v>8131</v>
      </c>
      <c r="H38" s="24">
        <v>7857</v>
      </c>
      <c r="I38" s="24">
        <v>7810</v>
      </c>
      <c r="J38" s="24">
        <v>7647</v>
      </c>
      <c r="K38" s="24">
        <v>7578</v>
      </c>
      <c r="L38" s="24">
        <v>7282</v>
      </c>
    </row>
    <row r="39" spans="2:12" x14ac:dyDescent="0.3">
      <c r="B39" s="1" t="s">
        <v>37</v>
      </c>
      <c r="C39" s="24">
        <v>8276</v>
      </c>
      <c r="D39" s="24">
        <v>8410</v>
      </c>
      <c r="E39" s="24">
        <v>8387</v>
      </c>
      <c r="F39" s="24">
        <v>8299</v>
      </c>
      <c r="G39" s="24">
        <v>8400</v>
      </c>
      <c r="H39" s="24">
        <v>8285</v>
      </c>
      <c r="I39" s="24">
        <v>8029</v>
      </c>
      <c r="J39" s="24">
        <v>8008</v>
      </c>
      <c r="K39" s="24">
        <v>7888</v>
      </c>
      <c r="L39" s="24">
        <v>7791</v>
      </c>
    </row>
    <row r="40" spans="2:12" x14ac:dyDescent="0.3">
      <c r="B40" s="9" t="s">
        <v>39</v>
      </c>
      <c r="C40" s="23">
        <v>26320</v>
      </c>
      <c r="D40" s="23">
        <v>26052</v>
      </c>
      <c r="E40" s="23">
        <v>25884</v>
      </c>
      <c r="F40" s="23">
        <v>25820</v>
      </c>
      <c r="G40" s="23">
        <v>25666</v>
      </c>
      <c r="H40" s="23">
        <v>25027</v>
      </c>
      <c r="I40" s="23">
        <v>24407</v>
      </c>
      <c r="J40" s="23">
        <v>24137</v>
      </c>
      <c r="K40" s="23">
        <v>23681</v>
      </c>
      <c r="L40" s="23">
        <v>23013</v>
      </c>
    </row>
    <row r="41" spans="2:12" x14ac:dyDescent="0.3">
      <c r="B41" s="1" t="s">
        <v>1</v>
      </c>
      <c r="C41" s="24">
        <v>8219</v>
      </c>
      <c r="D41" s="24">
        <v>8536</v>
      </c>
      <c r="E41" s="24">
        <v>8719</v>
      </c>
      <c r="F41" s="24">
        <v>8638</v>
      </c>
      <c r="G41" s="24">
        <v>8626</v>
      </c>
      <c r="H41" s="24">
        <v>8599</v>
      </c>
      <c r="I41" s="24">
        <v>8364</v>
      </c>
      <c r="J41" s="24">
        <v>8155</v>
      </c>
      <c r="K41" s="24">
        <v>8212</v>
      </c>
      <c r="L41" s="24">
        <v>8064</v>
      </c>
    </row>
    <row r="42" spans="2:12" x14ac:dyDescent="0.3">
      <c r="B42" s="1" t="s">
        <v>2</v>
      </c>
      <c r="C42" s="24">
        <v>8337</v>
      </c>
      <c r="D42" s="24">
        <v>8319</v>
      </c>
      <c r="E42" s="24">
        <v>8607</v>
      </c>
      <c r="F42" s="24">
        <v>8788</v>
      </c>
      <c r="G42" s="24">
        <v>8647</v>
      </c>
      <c r="H42" s="24">
        <v>8612</v>
      </c>
      <c r="I42" s="24">
        <v>8595</v>
      </c>
      <c r="J42" s="24">
        <v>8424</v>
      </c>
      <c r="K42" s="24">
        <v>8234</v>
      </c>
      <c r="L42" s="24">
        <v>8337</v>
      </c>
    </row>
    <row r="43" spans="2:12" x14ac:dyDescent="0.3">
      <c r="B43" s="1" t="s">
        <v>3</v>
      </c>
      <c r="C43" s="24">
        <v>8212</v>
      </c>
      <c r="D43" s="24">
        <v>8250</v>
      </c>
      <c r="E43" s="24">
        <v>8220</v>
      </c>
      <c r="F43" s="24">
        <v>8484</v>
      </c>
      <c r="G43" s="24">
        <v>8728</v>
      </c>
      <c r="H43" s="24">
        <v>8670</v>
      </c>
      <c r="I43" s="24">
        <v>8584</v>
      </c>
      <c r="J43" s="24">
        <v>8678</v>
      </c>
      <c r="K43" s="24">
        <v>8510</v>
      </c>
      <c r="L43" s="24">
        <v>8356</v>
      </c>
    </row>
    <row r="44" spans="2:12" x14ac:dyDescent="0.3">
      <c r="B44" s="1" t="s">
        <v>4</v>
      </c>
      <c r="C44" s="24">
        <v>8143</v>
      </c>
      <c r="D44" s="24">
        <v>8212</v>
      </c>
      <c r="E44" s="24">
        <v>8292</v>
      </c>
      <c r="F44" s="24">
        <v>8261</v>
      </c>
      <c r="G44" s="24">
        <v>8461</v>
      </c>
      <c r="H44" s="24">
        <v>8772</v>
      </c>
      <c r="I44" s="24">
        <v>8706</v>
      </c>
      <c r="J44" s="24">
        <v>8699</v>
      </c>
      <c r="K44" s="24">
        <v>8693</v>
      </c>
      <c r="L44" s="24">
        <v>8558</v>
      </c>
    </row>
    <row r="45" spans="2:12" x14ac:dyDescent="0.3">
      <c r="B45" s="1" t="s">
        <v>5</v>
      </c>
      <c r="C45" s="24">
        <v>8130</v>
      </c>
      <c r="D45" s="24">
        <v>8244</v>
      </c>
      <c r="E45" s="24">
        <v>8177</v>
      </c>
      <c r="F45" s="24">
        <v>8308</v>
      </c>
      <c r="G45" s="24">
        <v>8299</v>
      </c>
      <c r="H45" s="24">
        <v>8483</v>
      </c>
      <c r="I45" s="24">
        <v>8839</v>
      </c>
      <c r="J45" s="24">
        <v>8792</v>
      </c>
      <c r="K45" s="24">
        <v>8763</v>
      </c>
      <c r="L45" s="24">
        <v>8829</v>
      </c>
    </row>
    <row r="46" spans="2:12" x14ac:dyDescent="0.3">
      <c r="B46" s="11" t="s">
        <v>20</v>
      </c>
      <c r="C46" s="23">
        <f>SUM(C41:C45)</f>
        <v>41041</v>
      </c>
      <c r="D46" s="23">
        <f t="shared" ref="D46:L46" si="4">SUM(D41:D45)</f>
        <v>41561</v>
      </c>
      <c r="E46" s="23">
        <f t="shared" si="4"/>
        <v>42015</v>
      </c>
      <c r="F46" s="23">
        <f t="shared" si="4"/>
        <v>42479</v>
      </c>
      <c r="G46" s="23">
        <f t="shared" si="4"/>
        <v>42761</v>
      </c>
      <c r="H46" s="23">
        <f t="shared" si="4"/>
        <v>43136</v>
      </c>
      <c r="I46" s="23">
        <f t="shared" si="4"/>
        <v>43088</v>
      </c>
      <c r="J46" s="23">
        <f t="shared" si="4"/>
        <v>42748</v>
      </c>
      <c r="K46" s="23">
        <f t="shared" si="4"/>
        <v>42412</v>
      </c>
      <c r="L46" s="23">
        <f t="shared" si="4"/>
        <v>42144</v>
      </c>
    </row>
    <row r="47" spans="2:12" x14ac:dyDescent="0.3">
      <c r="B47" s="1" t="s">
        <v>19</v>
      </c>
      <c r="C47" s="24">
        <v>374</v>
      </c>
      <c r="D47" s="24">
        <v>406</v>
      </c>
      <c r="E47" s="24">
        <v>395</v>
      </c>
      <c r="F47" s="24">
        <v>387</v>
      </c>
      <c r="G47" s="24">
        <v>387</v>
      </c>
      <c r="H47" s="24">
        <v>401</v>
      </c>
      <c r="I47" s="24">
        <v>432</v>
      </c>
      <c r="J47" s="24">
        <v>421</v>
      </c>
      <c r="K47" s="24">
        <v>445</v>
      </c>
      <c r="L47" s="24">
        <v>422</v>
      </c>
    </row>
    <row r="48" spans="2:12" x14ac:dyDescent="0.3">
      <c r="B48" s="5" t="s">
        <v>21</v>
      </c>
      <c r="C48" s="25">
        <f>C40+C46+C47</f>
        <v>67735</v>
      </c>
      <c r="D48" s="25">
        <f t="shared" ref="D48:L48" si="5">D40+D46+D47</f>
        <v>68019</v>
      </c>
      <c r="E48" s="25">
        <f t="shared" si="5"/>
        <v>68294</v>
      </c>
      <c r="F48" s="25">
        <f t="shared" si="5"/>
        <v>68686</v>
      </c>
      <c r="G48" s="25">
        <f t="shared" si="5"/>
        <v>68814</v>
      </c>
      <c r="H48" s="25">
        <f t="shared" si="5"/>
        <v>68564</v>
      </c>
      <c r="I48" s="25">
        <f t="shared" si="5"/>
        <v>67927</v>
      </c>
      <c r="J48" s="25">
        <f t="shared" si="5"/>
        <v>67306</v>
      </c>
      <c r="K48" s="25">
        <f t="shared" si="5"/>
        <v>66538</v>
      </c>
      <c r="L48" s="25">
        <f t="shared" si="5"/>
        <v>65579</v>
      </c>
    </row>
    <row r="51" spans="2:12" x14ac:dyDescent="0.3">
      <c r="B51" s="12" t="s">
        <v>28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2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2:12" x14ac:dyDescent="0.3">
      <c r="B53" s="14" t="s">
        <v>29</v>
      </c>
      <c r="C53" s="44" t="s">
        <v>0</v>
      </c>
      <c r="D53" s="44" t="s">
        <v>6</v>
      </c>
      <c r="E53" s="44" t="s">
        <v>7</v>
      </c>
      <c r="F53" s="44" t="s">
        <v>8</v>
      </c>
      <c r="G53" s="44" t="s">
        <v>9</v>
      </c>
      <c r="H53" s="44" t="s">
        <v>10</v>
      </c>
      <c r="I53" s="44" t="s">
        <v>11</v>
      </c>
      <c r="J53" s="44" t="s">
        <v>12</v>
      </c>
      <c r="K53" s="44" t="s">
        <v>13</v>
      </c>
      <c r="L53" s="44" t="s">
        <v>14</v>
      </c>
    </row>
    <row r="54" spans="2:12" x14ac:dyDescent="0.3">
      <c r="B54" s="15" t="s">
        <v>30</v>
      </c>
      <c r="C54" s="16">
        <v>100</v>
      </c>
      <c r="D54" s="17">
        <f>D18/$C$18*100</f>
        <v>100.41586217139462</v>
      </c>
      <c r="E54" s="17">
        <f t="shared" ref="E54:L54" si="6">E18/$C$18*100</f>
        <v>101.40502005049754</v>
      </c>
      <c r="F54" s="17">
        <f t="shared" si="6"/>
        <v>103.05955740383187</v>
      </c>
      <c r="G54" s="17">
        <f t="shared" si="6"/>
        <v>103.30610426258727</v>
      </c>
      <c r="H54" s="17">
        <f t="shared" si="6"/>
        <v>102.46546858755383</v>
      </c>
      <c r="I54" s="17">
        <f t="shared" si="6"/>
        <v>100.40398039506906</v>
      </c>
      <c r="J54" s="17">
        <f t="shared" si="6"/>
        <v>98.978167236001781</v>
      </c>
      <c r="K54" s="17">
        <f t="shared" si="6"/>
        <v>97.492945195306703</v>
      </c>
      <c r="L54" s="17">
        <f t="shared" si="6"/>
        <v>96.456260210901533</v>
      </c>
    </row>
    <row r="55" spans="2:12" x14ac:dyDescent="0.3">
      <c r="B55" s="15" t="s">
        <v>31</v>
      </c>
      <c r="C55" s="16">
        <v>100</v>
      </c>
      <c r="D55" s="17">
        <f>D33/$C$33*100</f>
        <v>100.42265923099501</v>
      </c>
      <c r="E55" s="17">
        <f t="shared" ref="E55:L55" si="7">E33/$C$33*100</f>
        <v>100.25242148517756</v>
      </c>
      <c r="F55" s="17">
        <f t="shared" si="7"/>
        <v>99.768124449662452</v>
      </c>
      <c r="G55" s="17">
        <f t="shared" si="7"/>
        <v>99.900205459348399</v>
      </c>
      <c r="H55" s="17">
        <f t="shared" si="7"/>
        <v>99.997064866451424</v>
      </c>
      <c r="I55" s="17">
        <f t="shared" si="7"/>
        <v>100.16436747872028</v>
      </c>
      <c r="J55" s="17">
        <f t="shared" si="7"/>
        <v>99.750513648370998</v>
      </c>
      <c r="K55" s="17">
        <f t="shared" si="7"/>
        <v>98.963897857352507</v>
      </c>
      <c r="L55" s="17">
        <f t="shared" si="7"/>
        <v>97.173466392720869</v>
      </c>
    </row>
    <row r="56" spans="2:12" x14ac:dyDescent="0.3">
      <c r="B56" s="18" t="s">
        <v>32</v>
      </c>
      <c r="C56" s="18">
        <v>100</v>
      </c>
      <c r="D56" s="19">
        <f>D48/$C$48*100</f>
        <v>100.41928102162841</v>
      </c>
      <c r="E56" s="19">
        <f t="shared" ref="E56:L56" si="8">E48/$C$48*100</f>
        <v>100.82527496862774</v>
      </c>
      <c r="F56" s="19">
        <f t="shared" si="8"/>
        <v>101.40400088580496</v>
      </c>
      <c r="G56" s="19">
        <f t="shared" si="8"/>
        <v>101.59297261386284</v>
      </c>
      <c r="H56" s="19">
        <f t="shared" si="8"/>
        <v>101.22388720749981</v>
      </c>
      <c r="I56" s="19">
        <f t="shared" si="8"/>
        <v>100.2834575920868</v>
      </c>
      <c r="J56" s="19">
        <f t="shared" si="8"/>
        <v>99.366649442681037</v>
      </c>
      <c r="K56" s="19">
        <f t="shared" si="8"/>
        <v>98.232819074333804</v>
      </c>
      <c r="L56" s="19">
        <f t="shared" si="8"/>
        <v>96.8170074555252</v>
      </c>
    </row>
    <row r="57" spans="2:12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2:12" x14ac:dyDescent="0.3">
      <c r="B58" s="45" t="s">
        <v>34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2:12" x14ac:dyDescent="0.3">
      <c r="B59" s="45" t="s">
        <v>33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</row>
  </sheetData>
  <mergeCells count="2">
    <mergeCell ref="B1:M1"/>
    <mergeCell ref="B2:M2"/>
  </mergeCells>
  <pageMargins left="0.70866141732283505" right="0.70866141732283505" top="0.74803149606299202" bottom="0.74803149606299202" header="0.31496062992126" footer="0.31496062992126"/>
  <pageSetup paperSize="9" scale="82" orientation="portrait" cellComments="atEnd" r:id="rId1"/>
  <headerFooter>
    <oddHeader>&amp;RRECTORAT DE NANTES
SEPP</oddHeader>
    <oddFooter>&amp;C&amp;P/&amp;N&amp;L&amp;G&amp;R&amp;D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ACADEMIE</vt:lpstr>
      <vt:lpstr>44</vt:lpstr>
      <vt:lpstr>49</vt:lpstr>
      <vt:lpstr>53</vt:lpstr>
      <vt:lpstr>72</vt:lpstr>
      <vt:lpstr>85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Buscail Sandrine</cp:lastModifiedBy>
  <cp:lastPrinted>2020-10-01T08:31:07Z</cp:lastPrinted>
  <dcterms:created xsi:type="dcterms:W3CDTF">2019-12-02T08:26:15Z</dcterms:created>
  <dcterms:modified xsi:type="dcterms:W3CDTF">2021-02-12T09:07:39Z</dcterms:modified>
</cp:coreProperties>
</file>