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pme\rc_sepp\Etudes - Publications\Collections statistiques\Tableaux\03_Les effectifs d'élèves\2020\Documents pour mise en ligne\"/>
    </mc:Choice>
  </mc:AlternateContent>
  <bookViews>
    <workbookView xWindow="0" yWindow="0" windowWidth="28800" windowHeight="12432" activeTab="2"/>
  </bookViews>
  <sheets>
    <sheet name="DEFINITIONS" sheetId="8" r:id="rId1"/>
    <sheet name="Evolution voie GT" sheetId="7" r:id="rId2"/>
    <sheet name="44" sheetId="6" r:id="rId3"/>
    <sheet name="49" sheetId="5" r:id="rId4"/>
    <sheet name="53" sheetId="4" r:id="rId5"/>
    <sheet name="72" sheetId="3" r:id="rId6"/>
    <sheet name="85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D15" i="5"/>
  <c r="E15" i="5"/>
  <c r="F15" i="5"/>
  <c r="G15" i="5"/>
  <c r="H15" i="5"/>
  <c r="I15" i="5"/>
  <c r="J15" i="5"/>
  <c r="K15" i="5"/>
  <c r="L15" i="5"/>
  <c r="B15" i="5"/>
  <c r="C15" i="4"/>
  <c r="D15" i="4"/>
  <c r="E15" i="4"/>
  <c r="F15" i="4"/>
  <c r="G15" i="4"/>
  <c r="H15" i="4"/>
  <c r="I15" i="4"/>
  <c r="J15" i="4"/>
  <c r="K15" i="4"/>
  <c r="L15" i="4"/>
  <c r="B15" i="4"/>
  <c r="C15" i="3"/>
  <c r="D15" i="3"/>
  <c r="E15" i="3"/>
  <c r="F15" i="3"/>
  <c r="G15" i="3"/>
  <c r="H15" i="3"/>
  <c r="I15" i="3"/>
  <c r="J15" i="3"/>
  <c r="K15" i="3"/>
  <c r="L15" i="3"/>
  <c r="B15" i="3"/>
  <c r="C15" i="2"/>
  <c r="D15" i="2"/>
  <c r="E15" i="2"/>
  <c r="F15" i="2"/>
  <c r="G15" i="2"/>
  <c r="H15" i="2"/>
  <c r="I15" i="2"/>
  <c r="J15" i="2"/>
  <c r="K15" i="2"/>
  <c r="L15" i="2"/>
  <c r="B15" i="2"/>
  <c r="K20" i="7"/>
  <c r="K23" i="7" s="1"/>
  <c r="J20" i="7"/>
  <c r="J23" i="7" s="1"/>
  <c r="I20" i="7"/>
  <c r="I23" i="7" s="1"/>
  <c r="C20" i="7"/>
  <c r="C23" i="7" s="1"/>
  <c r="B20" i="7"/>
  <c r="B23" i="7" s="1"/>
  <c r="L18" i="7"/>
  <c r="L20" i="7" s="1"/>
  <c r="L23" i="7" s="1"/>
  <c r="K18" i="7"/>
  <c r="J18" i="7"/>
  <c r="I18" i="7"/>
  <c r="H18" i="7"/>
  <c r="H20" i="7" s="1"/>
  <c r="H23" i="7" s="1"/>
  <c r="G18" i="7"/>
  <c r="G20" i="7" s="1"/>
  <c r="G23" i="7" s="1"/>
  <c r="F18" i="7"/>
  <c r="F20" i="7" s="1"/>
  <c r="F23" i="7" s="1"/>
  <c r="E18" i="7"/>
  <c r="E20" i="7" s="1"/>
  <c r="E23" i="7" s="1"/>
  <c r="D18" i="7"/>
  <c r="D20" i="7" s="1"/>
  <c r="D23" i="7" s="1"/>
  <c r="C18" i="7"/>
  <c r="B18" i="7"/>
  <c r="I12" i="7"/>
  <c r="I24" i="7" s="1"/>
  <c r="H12" i="7"/>
  <c r="H24" i="7" s="1"/>
  <c r="G12" i="7"/>
  <c r="G24" i="7" s="1"/>
  <c r="L10" i="7"/>
  <c r="L12" i="7" s="1"/>
  <c r="K10" i="7"/>
  <c r="K12" i="7" s="1"/>
  <c r="K24" i="7" s="1"/>
  <c r="J10" i="7"/>
  <c r="J12" i="7" s="1"/>
  <c r="J24" i="7" s="1"/>
  <c r="I10" i="7"/>
  <c r="H10" i="7"/>
  <c r="G10" i="7"/>
  <c r="F10" i="7"/>
  <c r="F12" i="7" s="1"/>
  <c r="E10" i="7"/>
  <c r="E12" i="7" s="1"/>
  <c r="D10" i="7"/>
  <c r="D12" i="7" s="1"/>
  <c r="C10" i="7"/>
  <c r="C12" i="7" s="1"/>
  <c r="C24" i="7" s="1"/>
  <c r="B10" i="7"/>
  <c r="B12" i="7" s="1"/>
  <c r="B24" i="7" s="1"/>
  <c r="D24" i="7" l="1"/>
  <c r="E24" i="7"/>
  <c r="L24" i="7"/>
  <c r="F24" i="7"/>
  <c r="L15" i="6" l="1"/>
  <c r="L17" i="6" s="1"/>
  <c r="L21" i="6" s="1"/>
  <c r="L23" i="6" s="1"/>
  <c r="K15" i="6"/>
  <c r="K17" i="6" s="1"/>
  <c r="K21" i="6" s="1"/>
  <c r="K23" i="6" s="1"/>
  <c r="J15" i="6"/>
  <c r="J17" i="6" s="1"/>
  <c r="J21" i="6" s="1"/>
  <c r="J23" i="6" s="1"/>
  <c r="I15" i="6"/>
  <c r="I17" i="6" s="1"/>
  <c r="I21" i="6" s="1"/>
  <c r="I23" i="6" s="1"/>
  <c r="H15" i="6"/>
  <c r="H17" i="6" s="1"/>
  <c r="H21" i="6" s="1"/>
  <c r="H23" i="6" s="1"/>
  <c r="G15" i="6"/>
  <c r="G17" i="6" s="1"/>
  <c r="G21" i="6" s="1"/>
  <c r="G23" i="6" s="1"/>
  <c r="F15" i="6"/>
  <c r="F17" i="6" s="1"/>
  <c r="F21" i="6" s="1"/>
  <c r="F23" i="6" s="1"/>
  <c r="E15" i="6"/>
  <c r="E17" i="6" s="1"/>
  <c r="E21" i="6" s="1"/>
  <c r="E23" i="6" s="1"/>
  <c r="D15" i="6"/>
  <c r="D17" i="6" s="1"/>
  <c r="D21" i="6" s="1"/>
  <c r="D23" i="6" s="1"/>
  <c r="C15" i="6"/>
  <c r="C17" i="6" s="1"/>
  <c r="C21" i="6" s="1"/>
  <c r="C23" i="6" s="1"/>
  <c r="B15" i="6"/>
  <c r="B17" i="6" s="1"/>
  <c r="B21" i="6" s="1"/>
  <c r="B23" i="6" s="1"/>
  <c r="L17" i="5"/>
  <c r="L21" i="5" s="1"/>
  <c r="L23" i="5" s="1"/>
  <c r="K17" i="5"/>
  <c r="K21" i="5" s="1"/>
  <c r="K23" i="5" s="1"/>
  <c r="J17" i="5"/>
  <c r="J21" i="5" s="1"/>
  <c r="J23" i="5" s="1"/>
  <c r="I17" i="5"/>
  <c r="I21" i="5" s="1"/>
  <c r="I23" i="5" s="1"/>
  <c r="H17" i="5"/>
  <c r="H21" i="5" s="1"/>
  <c r="H23" i="5" s="1"/>
  <c r="G17" i="5"/>
  <c r="G21" i="5" s="1"/>
  <c r="G23" i="5" s="1"/>
  <c r="F17" i="5"/>
  <c r="F21" i="5" s="1"/>
  <c r="F23" i="5" s="1"/>
  <c r="E17" i="5"/>
  <c r="E21" i="5" s="1"/>
  <c r="E23" i="5" s="1"/>
  <c r="D17" i="5"/>
  <c r="D21" i="5" s="1"/>
  <c r="D23" i="5" s="1"/>
  <c r="C17" i="5"/>
  <c r="C21" i="5" s="1"/>
  <c r="C23" i="5" s="1"/>
  <c r="B17" i="5"/>
  <c r="B21" i="5" s="1"/>
  <c r="B23" i="5" s="1"/>
  <c r="I21" i="4"/>
  <c r="I23" i="4" s="1"/>
  <c r="L17" i="4"/>
  <c r="L21" i="4" s="1"/>
  <c r="L23" i="4" s="1"/>
  <c r="K17" i="4"/>
  <c r="K21" i="4" s="1"/>
  <c r="K23" i="4" s="1"/>
  <c r="J17" i="4"/>
  <c r="J21" i="4" s="1"/>
  <c r="J23" i="4" s="1"/>
  <c r="I17" i="4"/>
  <c r="H17" i="4"/>
  <c r="H21" i="4" s="1"/>
  <c r="H23" i="4" s="1"/>
  <c r="G17" i="4"/>
  <c r="G21" i="4" s="1"/>
  <c r="G23" i="4" s="1"/>
  <c r="F17" i="4"/>
  <c r="F21" i="4" s="1"/>
  <c r="F23" i="4" s="1"/>
  <c r="E17" i="4"/>
  <c r="E21" i="4" s="1"/>
  <c r="E23" i="4" s="1"/>
  <c r="D17" i="4"/>
  <c r="D21" i="4" s="1"/>
  <c r="D23" i="4" s="1"/>
  <c r="C17" i="4"/>
  <c r="C21" i="4" s="1"/>
  <c r="C23" i="4" s="1"/>
  <c r="B17" i="4"/>
  <c r="B21" i="4" s="1"/>
  <c r="B23" i="4" s="1"/>
  <c r="H21" i="3"/>
  <c r="H23" i="3" s="1"/>
  <c r="L17" i="3"/>
  <c r="L21" i="3" s="1"/>
  <c r="L23" i="3" s="1"/>
  <c r="K17" i="3"/>
  <c r="K21" i="3" s="1"/>
  <c r="K23" i="3" s="1"/>
  <c r="J17" i="3"/>
  <c r="J21" i="3" s="1"/>
  <c r="J23" i="3" s="1"/>
  <c r="I17" i="3"/>
  <c r="I21" i="3" s="1"/>
  <c r="I23" i="3" s="1"/>
  <c r="H17" i="3"/>
  <c r="G17" i="3"/>
  <c r="G21" i="3" s="1"/>
  <c r="G23" i="3" s="1"/>
  <c r="F17" i="3"/>
  <c r="F21" i="3" s="1"/>
  <c r="F23" i="3" s="1"/>
  <c r="E17" i="3"/>
  <c r="E21" i="3" s="1"/>
  <c r="E23" i="3" s="1"/>
  <c r="D17" i="3"/>
  <c r="D21" i="3" s="1"/>
  <c r="D23" i="3" s="1"/>
  <c r="C17" i="3"/>
  <c r="C21" i="3" s="1"/>
  <c r="C23" i="3" s="1"/>
  <c r="B17" i="3"/>
  <c r="B21" i="3" s="1"/>
  <c r="B23" i="3" s="1"/>
  <c r="B21" i="2"/>
  <c r="B23" i="2" s="1"/>
  <c r="L17" i="2"/>
  <c r="L21" i="2" s="1"/>
  <c r="L23" i="2" s="1"/>
  <c r="K17" i="2"/>
  <c r="K21" i="2" s="1"/>
  <c r="K23" i="2" s="1"/>
  <c r="J17" i="2"/>
  <c r="J21" i="2" s="1"/>
  <c r="J23" i="2" s="1"/>
  <c r="I17" i="2"/>
  <c r="I21" i="2" s="1"/>
  <c r="I23" i="2" s="1"/>
  <c r="H17" i="2"/>
  <c r="H21" i="2" s="1"/>
  <c r="H23" i="2" s="1"/>
  <c r="G17" i="2"/>
  <c r="G21" i="2" s="1"/>
  <c r="G23" i="2" s="1"/>
  <c r="F17" i="2"/>
  <c r="F21" i="2" s="1"/>
  <c r="F23" i="2" s="1"/>
  <c r="E17" i="2"/>
  <c r="E21" i="2" s="1"/>
  <c r="E23" i="2" s="1"/>
  <c r="D17" i="2"/>
  <c r="D21" i="2" s="1"/>
  <c r="D23" i="2" s="1"/>
  <c r="C17" i="2"/>
  <c r="C21" i="2" s="1"/>
  <c r="C23" i="2" s="1"/>
  <c r="B17" i="2"/>
</calcChain>
</file>

<file path=xl/sharedStrings.xml><?xml version="1.0" encoding="utf-8"?>
<sst xmlns="http://schemas.openxmlformats.org/spreadsheetml/2006/main" count="231" uniqueCount="71">
  <si>
    <t>Rentrée scolaire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</si>
  <si>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</si>
  <si>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</si>
  <si>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</si>
  <si>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</si>
  <si>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</si>
  <si>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</si>
  <si>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</si>
  <si>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</si>
  <si>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</si>
  <si>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</si>
  <si>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</si>
  <si>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2de GT</t>
  </si>
  <si>
    <t>1re GT</t>
  </si>
  <si>
    <t>Terminale GT</t>
  </si>
  <si>
    <t>Total formations GT (hors ulis)</t>
  </si>
  <si>
    <t>ulis en formations type GT</t>
  </si>
  <si>
    <t>Total formations GT (y compris ulis) Secteur  Public</t>
  </si>
  <si>
    <t>Total formations GT (y compris ulis) Secteur Privé sous contrat</t>
  </si>
  <si>
    <t>Total formations GT (y compris ulis) Secteur Privé hors contrat</t>
  </si>
  <si>
    <t xml:space="preserve">Evolution des effectifs en voie générale et technologique entre 2010 et 2020 </t>
  </si>
  <si>
    <t>Académie de Nantes</t>
  </si>
  <si>
    <t>LOIRE-ATLANTIQUE</t>
  </si>
  <si>
    <t>MAINE-ET-LOIRE</t>
  </si>
  <si>
    <t>MAYENNE</t>
  </si>
  <si>
    <t>SARTHE</t>
  </si>
  <si>
    <t>VENDEE</t>
  </si>
  <si>
    <t>Ensemble</t>
  </si>
  <si>
    <t>SECTEUR PUBLIC</t>
  </si>
  <si>
    <t>Evolution</t>
  </si>
  <si>
    <t>SECTEUR PRIVE sous contrat</t>
  </si>
  <si>
    <t>Total Secteur privé</t>
  </si>
  <si>
    <t>Secteur public et Secteur privé</t>
  </si>
  <si>
    <t>Source: MENJ/ Base centrale de pilotage</t>
  </si>
  <si>
    <t>Champs : COLLEGE-LYCEE-LYCEE PROFESSIONNEL-EREA</t>
  </si>
  <si>
    <t>Secteur public et privé ( dont hors contrat)</t>
  </si>
  <si>
    <t>Total  Secteur Privé sous contrat</t>
  </si>
  <si>
    <t>Total  Secteur Privé hors contrat</t>
  </si>
  <si>
    <t>Total  Secteur  Public</t>
  </si>
  <si>
    <t>Total Secteur Privé</t>
  </si>
  <si>
    <t>2nd degré</t>
  </si>
  <si>
    <t>Enseignement secondaire dispensé dans les collèges, les lycées et les établissements régionaux adapté (EREA)</t>
  </si>
  <si>
    <t>Formations en SEGPA</t>
  </si>
  <si>
    <t xml:space="preserve">Sections d'enseignement général et professionnel adapté sont aussi hébergées dans les collèges </t>
  </si>
  <si>
    <t>Formations GT</t>
  </si>
  <si>
    <t>Formations générales et technologiques en lycée, classes de seconde, première et terminale préparant au baccalauréat général, au baccalauréat technologique et au brevet de technicien.</t>
  </si>
  <si>
    <t>Formations Pro</t>
  </si>
  <si>
    <t>Formations professionnelles au lycées, classes de seconde, premiere et terminales préparant au baccalauréat professionnel .Classes préparant au CAP, BMA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</si>
  <si>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</si>
  <si>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</si>
  <si>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</si>
  <si>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</si>
  <si>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</si>
  <si>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Sigles</t>
  </si>
  <si>
    <t>Enseignement spécialisé</t>
  </si>
  <si>
    <t>Classes sous une appellation ou une autre  qui accueillent des élèves à  besoins éducatifs particuliers</t>
  </si>
  <si>
    <t>ULIS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</si>
  <si>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</si>
  <si>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</si>
  <si>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</si>
  <si>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</si>
  <si>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</si>
  <si>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Seconde générale et technologique</t>
  </si>
  <si>
    <t>Première générale et technologique</t>
  </si>
  <si>
    <t>Terminale générale et technologique</t>
  </si>
  <si>
    <t>3e prépa métiers</t>
  </si>
  <si>
    <t>Classes préprofessionnelles</t>
  </si>
  <si>
    <t>EREA</t>
  </si>
  <si>
    <t>Etablissement régional  d'enseignement adapté</t>
  </si>
  <si>
    <t>Définitions et sigles</t>
  </si>
  <si>
    <t>Note : Un établissement sous contrat peut contenir des divisions hors contrat , les effectifs sont comptabilisés dans les effectifs du secteur privé sous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</si>
</sst>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9"/>
      <color indexed="8"/>
      <name val="Marianne"/>
      <family val="3"/>
    </font>
    <font>
      <sz val="10"/>
      <color indexed="8"/>
      <name val="Marianne"/>
      <family val="3"/>
    </font>
    <font>
      <sz val="10"/>
      <name val="Marianne"/>
      <family val="3"/>
    </font>
    <font>
      <b/>
      <sz val="10"/>
      <color indexed="8"/>
      <name val="Marianne"/>
      <family val="3"/>
    </font>
    <font>
      <sz val="10"/>
      <color rgb="FF000000"/>
      <name val="Marianne"/>
      <family val="3"/>
    </font>
    <font>
      <sz val="10"/>
      <color rgb="FF000000"/>
      <name val="Arial"/>
      <family val="2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sz val="11"/>
      <color indexed="8"/>
      <name val="Calibri"/>
      <family val="2"/>
      <scheme val="minor"/>
    </font>
    <font>
      <sz val="11"/>
      <color indexed="8"/>
      <name val="Marianne"/>
      <family val="3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70">
    <xf numFmtId="0" fontId="0" fillId="0" borderId="0" xfId="0"/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3" fontId="5" fillId="0" borderId="0" xfId="2" applyNumberFormat="1" applyFont="1" applyFill="1"/>
    <xf numFmtId="0" fontId="5" fillId="0" borderId="0" xfId="2" applyFont="1" applyFill="1"/>
    <xf numFmtId="0" fontId="4" fillId="0" borderId="0" xfId="2" applyFont="1" applyBorder="1" applyAlignment="1">
      <alignment vertical="center"/>
    </xf>
    <xf numFmtId="0" fontId="7" fillId="2" borderId="0" xfId="2" applyFont="1" applyFill="1" applyAlignment="1">
      <alignment vertical="center" wrapText="1"/>
    </xf>
    <xf numFmtId="3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3" fontId="7" fillId="2" borderId="0" xfId="2" applyNumberFormat="1" applyFont="1" applyFill="1"/>
    <xf numFmtId="0" fontId="7" fillId="0" borderId="0" xfId="2" applyFont="1" applyFill="1"/>
    <xf numFmtId="0" fontId="2" fillId="3" borderId="0" xfId="2" applyFont="1" applyFill="1" applyBorder="1" applyAlignment="1" applyProtection="1">
      <alignment horizontal="left" vertical="center" wrapText="1"/>
      <protection locked="0"/>
    </xf>
    <xf numFmtId="3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3" fontId="5" fillId="0" borderId="0" xfId="2" applyNumberFormat="1" applyFont="1" applyFill="1" applyAlignment="1">
      <alignment horizontal="right"/>
    </xf>
    <xf numFmtId="0" fontId="4" fillId="3" borderId="0" xfId="2" applyFont="1" applyFill="1" applyBorder="1" applyAlignment="1">
      <alignment horizontal="left" vertical="center" wrapText="1"/>
    </xf>
    <xf numFmtId="3" fontId="7" fillId="3" borderId="0" xfId="2" applyNumberFormat="1" applyFont="1" applyFill="1" applyAlignment="1">
      <alignment horizontal="right"/>
    </xf>
    <xf numFmtId="0" fontId="4" fillId="0" borderId="0" xfId="2" applyFont="1" applyFill="1" applyBorder="1" applyAlignment="1">
      <alignment horizontal="left" vertical="center" wrapText="1"/>
    </xf>
    <xf numFmtId="3" fontId="7" fillId="0" borderId="0" xfId="2" applyNumberFormat="1" applyFont="1" applyFill="1" applyAlignment="1">
      <alignment horizontal="right"/>
    </xf>
    <xf numFmtId="3" fontId="7" fillId="3" borderId="0" xfId="2" applyNumberFormat="1" applyFont="1" applyFill="1"/>
    <xf numFmtId="0" fontId="7" fillId="6" borderId="0" xfId="2" applyFont="1" applyFill="1" applyAlignment="1">
      <alignment horizontal="left" vertical="center"/>
    </xf>
    <xf numFmtId="3" fontId="7" fillId="6" borderId="0" xfId="2" applyNumberFormat="1" applyFont="1" applyFill="1"/>
    <xf numFmtId="0" fontId="7" fillId="7" borderId="0" xfId="2" applyFont="1" applyFill="1" applyAlignment="1">
      <alignment vertical="center" wrapText="1"/>
    </xf>
    <xf numFmtId="3" fontId="7" fillId="7" borderId="0" xfId="2" applyNumberFormat="1" applyFont="1" applyFill="1"/>
    <xf numFmtId="3" fontId="7" fillId="0" borderId="0" xfId="2" applyNumberFormat="1" applyFont="1" applyFill="1"/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 wrapText="1"/>
    </xf>
    <xf numFmtId="3" fontId="3" fillId="0" borderId="0" xfId="0" applyNumberFormat="1" applyFont="1" applyFill="1" applyBorder="1" applyAlignment="1"/>
    <xf numFmtId="3" fontId="8" fillId="2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1" fontId="3" fillId="5" borderId="0" xfId="0" applyNumberFormat="1" applyFont="1" applyFill="1" applyBorder="1" applyAlignment="1"/>
    <xf numFmtId="3" fontId="8" fillId="6" borderId="0" xfId="0" applyNumberFormat="1" applyFont="1" applyFill="1" applyBorder="1" applyAlignment="1"/>
    <xf numFmtId="3" fontId="8" fillId="4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0" fontId="3" fillId="5" borderId="0" xfId="0" applyFont="1" applyFill="1" applyBorder="1" applyAlignment="1"/>
    <xf numFmtId="3" fontId="3" fillId="5" borderId="0" xfId="0" applyNumberFormat="1" applyFont="1" applyFill="1" applyBorder="1" applyAlignment="1"/>
    <xf numFmtId="3" fontId="8" fillId="5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wrapText="1"/>
    </xf>
    <xf numFmtId="0" fontId="4" fillId="0" borderId="0" xfId="2" applyFont="1"/>
    <xf numFmtId="0" fontId="2" fillId="0" borderId="0" xfId="2" applyFont="1"/>
    <xf numFmtId="0" fontId="2" fillId="0" borderId="0" xfId="2" applyFont="1" applyAlignment="1">
      <alignment wrapText="1"/>
    </xf>
    <xf numFmtId="0" fontId="2" fillId="0" borderId="0" xfId="2" applyFont="1" applyAlignment="1">
      <alignment horizontal="left" vertical="top" wrapText="1"/>
    </xf>
    <xf numFmtId="0" fontId="5" fillId="0" borderId="0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" fillId="0" borderId="0" xfId="2" applyFont="1" applyAlignment="1">
      <alignment horizontal="left" wrapText="1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vertical="top" wrapText="1"/>
    </xf>
    <xf numFmtId="0" fontId="5" fillId="0" borderId="0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 wrapText="1"/>
    </xf>
    <xf numFmtId="3" fontId="7" fillId="0" borderId="0" xfId="2" applyNumberFormat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A23" sqref="A23:XFD23"/>
    </sheetView>
  </sheetViews>
  <sheetFormatPr baseColWidth="10" defaultRowHeight="13.2" x14ac:dyDescent="0.25"/>
  <cols>
    <col min="1" max="1" width="24.44140625" style="57" bestFit="1" customWidth="1"/>
    <col min="2" max="16384" width="11.5546875" style="57"/>
  </cols>
  <sheetData>
    <row r="1" spans="1:10" x14ac:dyDescent="0.25">
      <c r="A1" s="56" t="s">
        <v>69</v>
      </c>
    </row>
    <row r="3" spans="1:10" x14ac:dyDescent="0.25">
      <c r="A3" s="56" t="s">
        <v>40</v>
      </c>
      <c r="B3" s="56" t="s">
        <v>41</v>
      </c>
      <c r="C3" s="56"/>
      <c r="D3" s="56"/>
      <c r="E3" s="56"/>
      <c r="F3" s="56"/>
      <c r="G3" s="56"/>
      <c r="H3" s="56"/>
      <c r="I3" s="56"/>
    </row>
    <row r="4" spans="1:10" ht="14.4" customHeight="1" x14ac:dyDescent="0.25">
      <c r="A4" s="66" t="s">
        <v>42</v>
      </c>
      <c r="B4" s="67" t="s">
        <v>43</v>
      </c>
      <c r="C4" s="67"/>
      <c r="D4" s="67"/>
      <c r="E4" s="67"/>
      <c r="F4" s="67"/>
      <c r="G4" s="67"/>
      <c r="H4" s="67"/>
      <c r="I4" s="67"/>
      <c r="J4" s="67"/>
    </row>
    <row r="5" spans="1:10" ht="14.4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</row>
    <row r="7" spans="1:10" ht="14.4" customHeight="1" x14ac:dyDescent="0.25">
      <c r="A7" s="66" t="s">
        <v>44</v>
      </c>
      <c r="B7" s="67" t="s">
        <v>45</v>
      </c>
      <c r="C7" s="67"/>
      <c r="D7" s="67"/>
      <c r="E7" s="67"/>
      <c r="F7" s="67"/>
      <c r="G7" s="67"/>
      <c r="H7" s="67"/>
      <c r="I7" s="67"/>
      <c r="J7" s="67"/>
    </row>
    <row r="8" spans="1:10" ht="14.4" customHeight="1" x14ac:dyDescent="0.25">
      <c r="A8" s="66"/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</row>
    <row r="10" spans="1:10" ht="14.4" customHeight="1" x14ac:dyDescent="0.25">
      <c r="A10" s="66" t="s">
        <v>46</v>
      </c>
      <c r="B10" s="67" t="s">
        <v>47</v>
      </c>
      <c r="C10" s="67"/>
      <c r="D10" s="67"/>
      <c r="E10" s="67"/>
      <c r="F10" s="67"/>
      <c r="G10" s="67"/>
      <c r="H10" s="67"/>
      <c r="I10" s="67"/>
      <c r="J10" s="67"/>
    </row>
    <row r="11" spans="1:10" ht="14.4" customHeight="1" x14ac:dyDescent="0.25">
      <c r="A11" s="66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</row>
    <row r="14" spans="1:10" x14ac:dyDescent="0.25">
      <c r="A14" s="56" t="s">
        <v>48</v>
      </c>
    </row>
    <row r="15" spans="1:10" x14ac:dyDescent="0.25">
      <c r="A15" s="56"/>
    </row>
    <row r="16" spans="1:10" x14ac:dyDescent="0.25">
      <c r="A16" s="57" t="s">
        <v>49</v>
      </c>
      <c r="B16" s="64" t="s">
        <v>50</v>
      </c>
      <c r="C16" s="64"/>
      <c r="D16" s="64"/>
      <c r="E16" s="64"/>
      <c r="F16" s="64"/>
      <c r="G16" s="64"/>
      <c r="H16" s="64"/>
      <c r="I16" s="64"/>
      <c r="J16" s="64"/>
    </row>
    <row r="17" spans="1:12" x14ac:dyDescent="0.25">
      <c r="A17" s="65" t="s">
        <v>51</v>
      </c>
      <c r="B17" s="65" t="s">
        <v>52</v>
      </c>
      <c r="C17" s="65"/>
      <c r="D17" s="65"/>
      <c r="E17" s="65"/>
      <c r="F17" s="65"/>
      <c r="G17" s="65"/>
      <c r="H17" s="65"/>
      <c r="I17" s="65"/>
      <c r="J17" s="65"/>
      <c r="K17" s="58"/>
    </row>
    <row r="18" spans="1:12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58"/>
    </row>
    <row r="19" spans="1:12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58"/>
    </row>
    <row r="20" spans="1:12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58"/>
    </row>
    <row r="21" spans="1:12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58"/>
    </row>
    <row r="22" spans="1:12" ht="14.4" x14ac:dyDescent="0.25">
      <c r="A22" s="62" t="s">
        <v>70</v>
      </c>
      <c r="B22" s="59"/>
      <c r="C22" s="59"/>
      <c r="D22" s="59"/>
      <c r="E22" s="59"/>
      <c r="F22" s="59"/>
      <c r="G22" s="59"/>
      <c r="H22" s="59"/>
      <c r="I22" s="59"/>
      <c r="J22" s="59"/>
      <c r="K22" s="58"/>
    </row>
    <row r="23" spans="1:12" ht="14.4" x14ac:dyDescent="0.25">
      <c r="A23" s="62"/>
      <c r="B23" s="59"/>
      <c r="C23" s="59"/>
      <c r="D23" s="59"/>
      <c r="E23" s="59"/>
      <c r="F23" s="59"/>
      <c r="G23" s="59"/>
      <c r="H23" s="59"/>
      <c r="I23" s="59"/>
      <c r="J23" s="59"/>
      <c r="K23" s="58"/>
    </row>
    <row r="24" spans="1:12" x14ac:dyDescent="0.25">
      <c r="A24" s="56" t="s">
        <v>53</v>
      </c>
      <c r="C24" s="59"/>
      <c r="D24" s="59"/>
      <c r="E24" s="59"/>
      <c r="F24" s="59"/>
      <c r="G24" s="59"/>
      <c r="H24" s="59"/>
      <c r="I24" s="59"/>
    </row>
    <row r="25" spans="1:12" x14ac:dyDescent="0.25">
      <c r="A25" s="56"/>
      <c r="C25" s="59"/>
      <c r="D25" s="59"/>
      <c r="E25" s="59"/>
      <c r="F25" s="59"/>
      <c r="G25" s="59"/>
      <c r="H25" s="59"/>
      <c r="I25" s="59"/>
    </row>
    <row r="26" spans="1:12" x14ac:dyDescent="0.25">
      <c r="A26" s="57" t="s">
        <v>54</v>
      </c>
      <c r="B26" s="57" t="s">
        <v>55</v>
      </c>
    </row>
    <row r="27" spans="1:12" x14ac:dyDescent="0.25">
      <c r="A27" s="57" t="s">
        <v>56</v>
      </c>
      <c r="B27" s="57" t="s">
        <v>57</v>
      </c>
    </row>
    <row r="28" spans="1:12" x14ac:dyDescent="0.25">
      <c r="A28" s="57" t="s">
        <v>58</v>
      </c>
      <c r="B28" s="57" t="s">
        <v>59</v>
      </c>
    </row>
    <row r="29" spans="1:12" ht="27" customHeight="1" x14ac:dyDescent="0.25">
      <c r="A29" s="57" t="s">
        <v>60</v>
      </c>
      <c r="B29" s="63" t="s">
        <v>61</v>
      </c>
      <c r="C29" s="63"/>
      <c r="D29" s="63"/>
      <c r="E29" s="63"/>
      <c r="F29" s="63"/>
      <c r="G29" s="63"/>
      <c r="H29" s="63"/>
      <c r="I29" s="63"/>
      <c r="J29" s="63"/>
    </row>
    <row r="31" spans="1:12" x14ac:dyDescent="0.25">
      <c r="A31" s="55" t="s">
        <v>12</v>
      </c>
      <c r="B31" s="57" t="s">
        <v>62</v>
      </c>
      <c r="C31" s="59"/>
      <c r="D31" s="59"/>
      <c r="E31" s="59"/>
      <c r="F31" s="59"/>
      <c r="G31" s="59"/>
      <c r="H31" s="59"/>
      <c r="K31" s="58"/>
      <c r="L31" s="58"/>
    </row>
    <row r="32" spans="1:12" x14ac:dyDescent="0.25">
      <c r="A32" s="55" t="s">
        <v>13</v>
      </c>
      <c r="B32" s="57" t="s">
        <v>63</v>
      </c>
      <c r="C32" s="59"/>
      <c r="D32" s="59"/>
      <c r="E32" s="59"/>
      <c r="F32" s="59"/>
      <c r="G32" s="59"/>
      <c r="H32" s="59"/>
      <c r="K32" s="58"/>
      <c r="L32" s="58"/>
    </row>
    <row r="33" spans="1:12" x14ac:dyDescent="0.25">
      <c r="A33" s="55" t="s">
        <v>14</v>
      </c>
      <c r="B33" s="57" t="s">
        <v>64</v>
      </c>
      <c r="C33" s="59"/>
      <c r="D33" s="59"/>
      <c r="E33" s="59"/>
      <c r="F33" s="59"/>
      <c r="G33" s="59"/>
      <c r="H33" s="59"/>
      <c r="K33" s="58"/>
      <c r="L33" s="58"/>
    </row>
    <row r="34" spans="1:12" x14ac:dyDescent="0.25">
      <c r="A34" s="54" t="s">
        <v>65</v>
      </c>
      <c r="B34" s="57" t="s">
        <v>66</v>
      </c>
      <c r="C34" s="59"/>
      <c r="D34" s="59"/>
      <c r="E34" s="59"/>
      <c r="F34" s="59"/>
      <c r="G34" s="59"/>
      <c r="H34" s="59"/>
      <c r="K34" s="58"/>
      <c r="L34" s="58"/>
    </row>
    <row r="35" spans="1:12" x14ac:dyDescent="0.25">
      <c r="A35" s="57" t="s">
        <v>67</v>
      </c>
      <c r="B35" s="57" t="s">
        <v>68</v>
      </c>
      <c r="C35" s="59"/>
      <c r="D35" s="59"/>
      <c r="E35" s="59"/>
      <c r="F35" s="59"/>
      <c r="G35" s="59"/>
      <c r="H35" s="59"/>
      <c r="I35" s="58"/>
      <c r="J35" s="58"/>
      <c r="K35" s="58"/>
      <c r="L35" s="58"/>
    </row>
  </sheetData>
  <mergeCells count="10">
    <mergeCell ref="B29:J29"/>
    <mergeCell ref="B16:J16"/>
    <mergeCell ref="A17:A21"/>
    <mergeCell ref="B17:J21"/>
    <mergeCell ref="A4:A6"/>
    <mergeCell ref="B4:J6"/>
    <mergeCell ref="A7:A9"/>
    <mergeCell ref="B7:J9"/>
    <mergeCell ref="A10:A12"/>
    <mergeCell ref="B10:J12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zoomScaleNormal="100" workbookViewId="0">
      <selection activeCell="C26" sqref="C26"/>
    </sheetView>
  </sheetViews>
  <sheetFormatPr baseColWidth="10" defaultColWidth="9.5546875" defaultRowHeight="20.399999999999999" customHeight="1" x14ac:dyDescent="0.25"/>
  <cols>
    <col min="1" max="1" width="60.6640625" style="41" customWidth="1"/>
    <col min="2" max="12" width="9.5546875" style="15"/>
    <col min="13" max="13" width="15.6640625" style="16" customWidth="1"/>
    <col min="14" max="16384" width="9.5546875" style="16"/>
  </cols>
  <sheetData>
    <row r="1" spans="1:13" ht="20.399999999999999" customHeight="1" x14ac:dyDescent="0.25">
      <c r="A1" s="14" t="s">
        <v>20</v>
      </c>
    </row>
    <row r="2" spans="1:13" ht="20.399999999999999" customHeight="1" x14ac:dyDescent="0.25">
      <c r="A2" s="17"/>
    </row>
    <row r="3" spans="1:13" ht="20.399999999999999" customHeight="1" x14ac:dyDescent="0.2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6" spans="1:13" ht="20.399999999999999" customHeight="1" x14ac:dyDescent="0.25">
      <c r="A6" s="18" t="s">
        <v>28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20" t="s">
        <v>29</v>
      </c>
    </row>
    <row r="7" spans="1:13" ht="20.399999999999999" customHeight="1" x14ac:dyDescent="0.25">
      <c r="A7" s="21" t="s">
        <v>12</v>
      </c>
      <c r="B7" s="15">
        <v>16182</v>
      </c>
      <c r="C7" s="15">
        <v>16607</v>
      </c>
      <c r="D7" s="15">
        <v>16740</v>
      </c>
      <c r="E7" s="15">
        <v>17301</v>
      </c>
      <c r="F7" s="15">
        <v>17868</v>
      </c>
      <c r="G7" s="15">
        <v>19323</v>
      </c>
      <c r="H7" s="15">
        <v>18926</v>
      </c>
      <c r="I7" s="15">
        <v>18750</v>
      </c>
      <c r="J7" s="15">
        <v>18721</v>
      </c>
      <c r="K7" s="15">
        <v>18545</v>
      </c>
      <c r="L7" s="15">
        <v>18963</v>
      </c>
    </row>
    <row r="8" spans="1:13" ht="20.399999999999999" customHeight="1" x14ac:dyDescent="0.25">
      <c r="A8" s="21" t="s">
        <v>13</v>
      </c>
      <c r="B8" s="15">
        <v>15002</v>
      </c>
      <c r="C8" s="15">
        <v>15337</v>
      </c>
      <c r="D8" s="15">
        <v>15463</v>
      </c>
      <c r="E8" s="15">
        <v>15530</v>
      </c>
      <c r="F8" s="15">
        <v>16124</v>
      </c>
      <c r="G8" s="15">
        <v>17030</v>
      </c>
      <c r="H8" s="15">
        <v>18620</v>
      </c>
      <c r="I8" s="15">
        <v>18195</v>
      </c>
      <c r="J8" s="15">
        <v>18067</v>
      </c>
      <c r="K8" s="15">
        <v>17823</v>
      </c>
      <c r="L8" s="15">
        <v>17896</v>
      </c>
    </row>
    <row r="9" spans="1:13" ht="20.399999999999999" customHeight="1" x14ac:dyDescent="0.25">
      <c r="A9" s="21" t="s">
        <v>14</v>
      </c>
      <c r="B9" s="15">
        <v>14699</v>
      </c>
      <c r="C9" s="15">
        <v>14664</v>
      </c>
      <c r="D9" s="15">
        <v>14865</v>
      </c>
      <c r="E9" s="15">
        <v>15107</v>
      </c>
      <c r="F9" s="15">
        <v>15253</v>
      </c>
      <c r="G9" s="15">
        <v>15885</v>
      </c>
      <c r="H9" s="15">
        <v>17147</v>
      </c>
      <c r="I9" s="15">
        <v>18893</v>
      </c>
      <c r="J9" s="15">
        <v>18375</v>
      </c>
      <c r="K9" s="15">
        <v>18381</v>
      </c>
      <c r="L9" s="15">
        <v>17371</v>
      </c>
    </row>
    <row r="10" spans="1:13" ht="20.399999999999999" customHeight="1" x14ac:dyDescent="0.25">
      <c r="A10" s="22" t="s">
        <v>15</v>
      </c>
      <c r="B10" s="15">
        <f>SUM(B7:B9)</f>
        <v>45883</v>
      </c>
      <c r="C10" s="15">
        <f t="shared" ref="C10:L10" si="0">SUM(C7:C9)</f>
        <v>46608</v>
      </c>
      <c r="D10" s="15">
        <f t="shared" si="0"/>
        <v>47068</v>
      </c>
      <c r="E10" s="15">
        <f t="shared" si="0"/>
        <v>47938</v>
      </c>
      <c r="F10" s="15">
        <f t="shared" si="0"/>
        <v>49245</v>
      </c>
      <c r="G10" s="15">
        <f t="shared" si="0"/>
        <v>52238</v>
      </c>
      <c r="H10" s="15">
        <f t="shared" si="0"/>
        <v>54693</v>
      </c>
      <c r="I10" s="15">
        <f t="shared" si="0"/>
        <v>55838</v>
      </c>
      <c r="J10" s="15">
        <f t="shared" si="0"/>
        <v>55163</v>
      </c>
      <c r="K10" s="15">
        <f t="shared" si="0"/>
        <v>54749</v>
      </c>
      <c r="L10" s="15">
        <f t="shared" si="0"/>
        <v>54230</v>
      </c>
    </row>
    <row r="11" spans="1:13" ht="20.399999999999999" customHeight="1" x14ac:dyDescent="0.25">
      <c r="A11" s="22" t="s">
        <v>16</v>
      </c>
    </row>
    <row r="12" spans="1:13" s="25" customFormat="1" ht="20.399999999999999" customHeight="1" x14ac:dyDescent="0.25">
      <c r="A12" s="23" t="s">
        <v>17</v>
      </c>
      <c r="B12" s="24">
        <f>SUM(B10:B11)</f>
        <v>45883</v>
      </c>
      <c r="C12" s="24">
        <f t="shared" ref="C12:L12" si="1">SUM(C10:C11)</f>
        <v>46608</v>
      </c>
      <c r="D12" s="24">
        <f t="shared" si="1"/>
        <v>47068</v>
      </c>
      <c r="E12" s="24">
        <f t="shared" si="1"/>
        <v>47938</v>
      </c>
      <c r="F12" s="24">
        <f t="shared" si="1"/>
        <v>49245</v>
      </c>
      <c r="G12" s="24">
        <f t="shared" si="1"/>
        <v>52238</v>
      </c>
      <c r="H12" s="24">
        <f t="shared" si="1"/>
        <v>54693</v>
      </c>
      <c r="I12" s="24">
        <f t="shared" si="1"/>
        <v>55838</v>
      </c>
      <c r="J12" s="24">
        <f t="shared" si="1"/>
        <v>55163</v>
      </c>
      <c r="K12" s="24">
        <f t="shared" si="1"/>
        <v>54749</v>
      </c>
      <c r="L12" s="24">
        <f t="shared" si="1"/>
        <v>54230</v>
      </c>
    </row>
    <row r="13" spans="1:13" ht="20.399999999999999" customHeight="1" x14ac:dyDescent="0.25">
      <c r="A13" s="22"/>
    </row>
    <row r="14" spans="1:13" ht="20.399999999999999" customHeight="1" x14ac:dyDescent="0.25">
      <c r="A14" s="26" t="s">
        <v>30</v>
      </c>
      <c r="B14" s="27" t="s">
        <v>1</v>
      </c>
      <c r="C14" s="27" t="s">
        <v>2</v>
      </c>
      <c r="D14" s="27" t="s">
        <v>3</v>
      </c>
      <c r="E14" s="27" t="s">
        <v>4</v>
      </c>
      <c r="F14" s="27" t="s">
        <v>5</v>
      </c>
      <c r="G14" s="27" t="s">
        <v>6</v>
      </c>
      <c r="H14" s="27" t="s">
        <v>7</v>
      </c>
      <c r="I14" s="27" t="s">
        <v>8</v>
      </c>
      <c r="J14" s="27" t="s">
        <v>9</v>
      </c>
      <c r="K14" s="27" t="s">
        <v>10</v>
      </c>
      <c r="L14" s="27" t="s">
        <v>11</v>
      </c>
      <c r="M14" s="28" t="s">
        <v>29</v>
      </c>
    </row>
    <row r="15" spans="1:13" ht="20.399999999999999" customHeight="1" x14ac:dyDescent="0.25">
      <c r="A15" s="21" t="s">
        <v>12</v>
      </c>
      <c r="B15" s="29">
        <v>10097</v>
      </c>
      <c r="C15" s="29">
        <v>10420</v>
      </c>
      <c r="D15" s="29">
        <v>10354</v>
      </c>
      <c r="E15" s="29">
        <v>10611</v>
      </c>
      <c r="F15" s="29">
        <v>10755</v>
      </c>
      <c r="G15" s="29">
        <v>11344</v>
      </c>
      <c r="H15" s="29">
        <v>11538</v>
      </c>
      <c r="I15" s="29">
        <v>11699</v>
      </c>
      <c r="J15" s="29">
        <v>11729</v>
      </c>
      <c r="K15" s="29">
        <v>11907</v>
      </c>
      <c r="L15" s="29">
        <v>12049</v>
      </c>
    </row>
    <row r="16" spans="1:13" ht="20.399999999999999" customHeight="1" x14ac:dyDescent="0.25">
      <c r="A16" s="21" t="s">
        <v>13</v>
      </c>
      <c r="B16" s="29">
        <v>9644</v>
      </c>
      <c r="C16" s="29">
        <v>9704</v>
      </c>
      <c r="D16" s="29">
        <v>10033</v>
      </c>
      <c r="E16" s="29">
        <v>9777</v>
      </c>
      <c r="F16" s="29">
        <v>9993</v>
      </c>
      <c r="G16" s="29">
        <v>10222</v>
      </c>
      <c r="H16" s="29">
        <v>10939</v>
      </c>
      <c r="I16" s="29">
        <v>11155</v>
      </c>
      <c r="J16" s="29">
        <v>11242</v>
      </c>
      <c r="K16" s="29">
        <v>11463</v>
      </c>
      <c r="L16" s="29">
        <v>11482</v>
      </c>
    </row>
    <row r="17" spans="1:12 16384:16384" ht="20.399999999999999" customHeight="1" x14ac:dyDescent="0.25">
      <c r="A17" s="21" t="s">
        <v>14</v>
      </c>
      <c r="B17" s="29">
        <v>9417</v>
      </c>
      <c r="C17" s="29">
        <v>9392</v>
      </c>
      <c r="D17" s="29">
        <v>9356</v>
      </c>
      <c r="E17" s="29">
        <v>9652</v>
      </c>
      <c r="F17" s="29">
        <v>9549</v>
      </c>
      <c r="G17" s="29">
        <v>9812</v>
      </c>
      <c r="H17" s="29">
        <v>10069</v>
      </c>
      <c r="I17" s="29">
        <v>10796</v>
      </c>
      <c r="J17" s="29">
        <v>10892</v>
      </c>
      <c r="K17" s="29">
        <v>11023</v>
      </c>
      <c r="L17" s="29">
        <v>11105</v>
      </c>
    </row>
    <row r="18" spans="1:12 16384:16384" ht="20.399999999999999" customHeight="1" x14ac:dyDescent="0.25">
      <c r="A18" s="22" t="s">
        <v>15</v>
      </c>
      <c r="B18" s="29">
        <f>SUM(B15:B17)</f>
        <v>29158</v>
      </c>
      <c r="C18" s="29">
        <f t="shared" ref="C18:L18" si="2">SUM(C15:C17)</f>
        <v>29516</v>
      </c>
      <c r="D18" s="29">
        <f t="shared" si="2"/>
        <v>29743</v>
      </c>
      <c r="E18" s="29">
        <f t="shared" si="2"/>
        <v>30040</v>
      </c>
      <c r="F18" s="29">
        <f t="shared" si="2"/>
        <v>30297</v>
      </c>
      <c r="G18" s="29">
        <f t="shared" si="2"/>
        <v>31378</v>
      </c>
      <c r="H18" s="29">
        <f t="shared" si="2"/>
        <v>32546</v>
      </c>
      <c r="I18" s="29">
        <f t="shared" si="2"/>
        <v>33650</v>
      </c>
      <c r="J18" s="29">
        <f t="shared" si="2"/>
        <v>33863</v>
      </c>
      <c r="K18" s="29">
        <f t="shared" si="2"/>
        <v>34393</v>
      </c>
      <c r="L18" s="29">
        <f t="shared" si="2"/>
        <v>34636</v>
      </c>
    </row>
    <row r="19" spans="1:12 16384:16384" ht="20.399999999999999" customHeight="1" x14ac:dyDescent="0.25">
      <c r="A19" s="22" t="s">
        <v>16</v>
      </c>
      <c r="B19" s="29"/>
      <c r="C19" s="29"/>
      <c r="D19" s="29"/>
      <c r="E19" s="29"/>
      <c r="F19" s="29"/>
      <c r="G19" s="29">
        <v>10</v>
      </c>
      <c r="H19" s="29">
        <v>11</v>
      </c>
      <c r="I19" s="29">
        <v>8</v>
      </c>
      <c r="J19" s="29">
        <v>11</v>
      </c>
      <c r="K19" s="29">
        <v>11</v>
      </c>
      <c r="L19" s="29">
        <v>11</v>
      </c>
    </row>
    <row r="20" spans="1:12 16384:16384" s="25" customFormat="1" ht="20.399999999999999" customHeight="1" x14ac:dyDescent="0.25">
      <c r="A20" s="30" t="s">
        <v>18</v>
      </c>
      <c r="B20" s="31">
        <f>SUM(B18:B19)</f>
        <v>29158</v>
      </c>
      <c r="C20" s="31">
        <f t="shared" ref="C20:L20" si="3">SUM(C18:C19)</f>
        <v>29516</v>
      </c>
      <c r="D20" s="31">
        <f t="shared" si="3"/>
        <v>29743</v>
      </c>
      <c r="E20" s="31">
        <f t="shared" si="3"/>
        <v>30040</v>
      </c>
      <c r="F20" s="31">
        <f t="shared" si="3"/>
        <v>30297</v>
      </c>
      <c r="G20" s="31">
        <f t="shared" si="3"/>
        <v>31388</v>
      </c>
      <c r="H20" s="31">
        <f t="shared" si="3"/>
        <v>32557</v>
      </c>
      <c r="I20" s="31">
        <f t="shared" si="3"/>
        <v>33658</v>
      </c>
      <c r="J20" s="31">
        <f t="shared" si="3"/>
        <v>33874</v>
      </c>
      <c r="K20" s="31">
        <f t="shared" si="3"/>
        <v>34404</v>
      </c>
      <c r="L20" s="31">
        <f t="shared" si="3"/>
        <v>34647</v>
      </c>
    </row>
    <row r="21" spans="1:12 16384:16384" s="25" customFormat="1" ht="20.399999999999999" customHeight="1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 16384:16384" s="25" customFormat="1" ht="27" customHeight="1" x14ac:dyDescent="0.25">
      <c r="A22" s="30" t="s">
        <v>19</v>
      </c>
      <c r="B22" s="34">
        <v>180</v>
      </c>
      <c r="C22" s="34">
        <v>208</v>
      </c>
      <c r="D22" s="34">
        <v>195</v>
      </c>
      <c r="E22" s="34">
        <v>205</v>
      </c>
      <c r="F22" s="34">
        <v>241</v>
      </c>
      <c r="G22" s="34">
        <v>148</v>
      </c>
      <c r="H22" s="34">
        <v>116</v>
      </c>
      <c r="I22" s="34">
        <v>56</v>
      </c>
      <c r="J22" s="34">
        <v>111</v>
      </c>
      <c r="K22" s="34">
        <v>171</v>
      </c>
      <c r="L22" s="34">
        <v>166</v>
      </c>
    </row>
    <row r="23" spans="1:12 16384:16384" s="25" customFormat="1" ht="26.4" customHeight="1" x14ac:dyDescent="0.25">
      <c r="A23" s="35" t="s">
        <v>31</v>
      </c>
      <c r="B23" s="36">
        <f>B20+B22</f>
        <v>29338</v>
      </c>
      <c r="C23" s="36">
        <f t="shared" ref="C23:L23" si="4">C20+C22</f>
        <v>29724</v>
      </c>
      <c r="D23" s="36">
        <f t="shared" si="4"/>
        <v>29938</v>
      </c>
      <c r="E23" s="36">
        <f t="shared" si="4"/>
        <v>30245</v>
      </c>
      <c r="F23" s="36">
        <f t="shared" si="4"/>
        <v>30538</v>
      </c>
      <c r="G23" s="36">
        <f t="shared" si="4"/>
        <v>31536</v>
      </c>
      <c r="H23" s="36">
        <f t="shared" si="4"/>
        <v>32673</v>
      </c>
      <c r="I23" s="36">
        <f t="shared" si="4"/>
        <v>33714</v>
      </c>
      <c r="J23" s="36">
        <f t="shared" si="4"/>
        <v>33985</v>
      </c>
      <c r="K23" s="36">
        <f t="shared" si="4"/>
        <v>34575</v>
      </c>
      <c r="L23" s="36">
        <f t="shared" si="4"/>
        <v>34813</v>
      </c>
    </row>
    <row r="24" spans="1:12 16384:16384" s="25" customFormat="1" ht="20.399999999999999" customHeight="1" x14ac:dyDescent="0.25">
      <c r="A24" s="37" t="s">
        <v>32</v>
      </c>
      <c r="B24" s="38">
        <f>B12+B20+B22</f>
        <v>75221</v>
      </c>
      <c r="C24" s="38">
        <f t="shared" ref="C24:L24" si="5">C12+C20+C22</f>
        <v>76332</v>
      </c>
      <c r="D24" s="38">
        <f t="shared" si="5"/>
        <v>77006</v>
      </c>
      <c r="E24" s="38">
        <f t="shared" si="5"/>
        <v>78183</v>
      </c>
      <c r="F24" s="38">
        <f t="shared" si="5"/>
        <v>79783</v>
      </c>
      <c r="G24" s="38">
        <f t="shared" si="5"/>
        <v>83774</v>
      </c>
      <c r="H24" s="38">
        <f t="shared" si="5"/>
        <v>87366</v>
      </c>
      <c r="I24" s="38">
        <f t="shared" si="5"/>
        <v>89552</v>
      </c>
      <c r="J24" s="38">
        <f t="shared" si="5"/>
        <v>89148</v>
      </c>
      <c r="K24" s="38">
        <f t="shared" si="5"/>
        <v>89324</v>
      </c>
      <c r="L24" s="38">
        <f t="shared" si="5"/>
        <v>89043</v>
      </c>
      <c r="XFD24" s="39"/>
    </row>
    <row r="26" spans="1:12 16384:16384" ht="20.399999999999999" customHeight="1" x14ac:dyDescent="0.25">
      <c r="A26" s="40" t="s">
        <v>33</v>
      </c>
    </row>
    <row r="27" spans="1:12 16384:16384" ht="20.399999999999999" customHeight="1" x14ac:dyDescent="0.25">
      <c r="A27" s="40" t="s">
        <v>34</v>
      </c>
    </row>
    <row r="28" spans="1:12 16384:16384" ht="20.399999999999999" customHeight="1" x14ac:dyDescent="0.25">
      <c r="A28" s="40" t="s">
        <v>35</v>
      </c>
    </row>
  </sheetData>
  <mergeCells count="1">
    <mergeCell ref="A3:M3"/>
  </mergeCells>
  <pageMargins left="0.70866141732283505" right="0.70866141732283505" top="0.74803149606299202" bottom="0.74803149606299202" header="0.31496062992126" footer="0.31496062992126"/>
  <pageSetup paperSize="9" scale="74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voie GT'!B7:L7</xm:f>
              <xm:sqref>M7</xm:sqref>
            </x14:sparkline>
            <x14:sparkline>
              <xm:f>'Evolution voie GT'!B8:L8</xm:f>
              <xm:sqref>M8</xm:sqref>
            </x14:sparkline>
            <x14:sparkline>
              <xm:f>'Evolution voie GT'!B9:L9</xm:f>
              <xm:sqref>M9</xm:sqref>
            </x14:sparkline>
            <x14:sparkline>
              <xm:f>'Evolution voie GT'!B10:L10</xm:f>
              <xm:sqref>M10</xm:sqref>
            </x14:sparkline>
            <x14:sparkline>
              <xm:f>'Evolution voie GT'!B11:L11</xm:f>
              <xm:sqref>M11</xm:sqref>
            </x14:sparkline>
            <x14:sparkline>
              <xm:f>'Evolution voie GT'!B12:L12</xm:f>
              <xm:sqref>M12</xm:sqref>
            </x14:sparkline>
            <x14:sparkline>
              <xm:f>'Evolution voie GT'!B13:L13</xm:f>
              <xm:sqref>M13</xm:sqref>
            </x14:sparkline>
            <x14:sparkline>
              <xm:f>'Evolution voie GT'!B15:L15</xm:f>
              <xm:sqref>M15</xm:sqref>
            </x14:sparkline>
            <x14:sparkline>
              <xm:f>'Evolution voie GT'!B16:L16</xm:f>
              <xm:sqref>M16</xm:sqref>
            </x14:sparkline>
            <x14:sparkline>
              <xm:f>'Evolution voie GT'!B17:L17</xm:f>
              <xm:sqref>M17</xm:sqref>
            </x14:sparkline>
            <x14:sparkline>
              <xm:f>'Evolution voie GT'!B18:L18</xm:f>
              <xm:sqref>M18</xm:sqref>
            </x14:sparkline>
            <x14:sparkline>
              <xm:f>'Evolution voie GT'!B19:L19</xm:f>
              <xm:sqref>M19</xm:sqref>
            </x14:sparkline>
            <x14:sparkline>
              <xm:f>'Evolution voie GT'!B20:L20</xm:f>
              <xm:sqref>M20</xm:sqref>
            </x14:sparkline>
            <x14:sparkline>
              <xm:f>'Evolution voie GT'!B21:L21</xm:f>
              <xm:sqref>M21</xm:sqref>
            </x14:sparkline>
            <x14:sparkline>
              <xm:f>'Evolution voie GT'!B22:L22</xm:f>
              <xm:sqref>M22</xm:sqref>
            </x14:sparkline>
            <x14:sparkline>
              <xm:f>'Evolution voie GT'!B23:L23</xm:f>
              <xm:sqref>M23</xm:sqref>
            </x14:sparkline>
            <x14:sparkline>
              <xm:f>'Evolution voie GT'!B24:L24</xm:f>
              <xm:sqref>M24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Normal="100" workbookViewId="0">
      <selection activeCell="D27" sqref="D27"/>
    </sheetView>
  </sheetViews>
  <sheetFormatPr baseColWidth="10" defaultRowHeight="13.2" x14ac:dyDescent="0.25"/>
  <cols>
    <col min="1" max="1" width="33.44140625" customWidth="1"/>
    <col min="2" max="12" width="13.109375" customWidth="1"/>
    <col min="13" max="13" width="17.77734375" customWidth="1"/>
  </cols>
  <sheetData>
    <row r="1" spans="1:13" ht="21" customHeight="1" x14ac:dyDescent="0.25">
      <c r="A1" s="14" t="s">
        <v>20</v>
      </c>
    </row>
    <row r="2" spans="1:13" ht="21" customHeight="1" x14ac:dyDescent="0.25"/>
    <row r="3" spans="1:13" s="1" customFormat="1" ht="21" customHeight="1" x14ac:dyDescent="0.25">
      <c r="A3" s="69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s="1" customFormat="1" ht="2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x14ac:dyDescent="0.25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20" t="s">
        <v>29</v>
      </c>
    </row>
    <row r="6" spans="1:13" s="1" customFormat="1" x14ac:dyDescent="0.25"/>
    <row r="7" spans="1:13" s="1" customFormat="1" ht="21" customHeight="1" x14ac:dyDescent="0.25">
      <c r="A7" s="13" t="s">
        <v>12</v>
      </c>
      <c r="B7" s="42">
        <v>6415</v>
      </c>
      <c r="C7" s="42">
        <v>6423</v>
      </c>
      <c r="D7" s="42">
        <v>6618</v>
      </c>
      <c r="E7" s="42">
        <v>7036</v>
      </c>
      <c r="F7" s="42">
        <v>7344</v>
      </c>
      <c r="G7" s="42">
        <v>7722</v>
      </c>
      <c r="H7" s="42">
        <v>7678</v>
      </c>
      <c r="I7" s="42">
        <v>7631</v>
      </c>
      <c r="J7" s="42">
        <v>7505</v>
      </c>
      <c r="K7" s="42">
        <v>7528</v>
      </c>
      <c r="L7" s="42">
        <v>7575</v>
      </c>
      <c r="M7" s="16"/>
    </row>
    <row r="8" spans="1:13" s="1" customFormat="1" ht="21" customHeight="1" x14ac:dyDescent="0.25">
      <c r="A8" s="13" t="s">
        <v>13</v>
      </c>
      <c r="B8" s="42">
        <v>6033</v>
      </c>
      <c r="C8" s="42">
        <v>6119</v>
      </c>
      <c r="D8" s="42">
        <v>6009</v>
      </c>
      <c r="E8" s="42">
        <v>6181</v>
      </c>
      <c r="F8" s="42">
        <v>6590</v>
      </c>
      <c r="G8" s="42">
        <v>7015</v>
      </c>
      <c r="H8" s="42">
        <v>7472</v>
      </c>
      <c r="I8" s="42">
        <v>7327</v>
      </c>
      <c r="J8" s="42">
        <v>7431</v>
      </c>
      <c r="K8" s="42">
        <v>7155</v>
      </c>
      <c r="L8" s="42">
        <v>7336</v>
      </c>
      <c r="M8" s="16"/>
    </row>
    <row r="9" spans="1:13" s="1" customFormat="1" ht="21" customHeight="1" x14ac:dyDescent="0.25">
      <c r="A9" s="13" t="s">
        <v>14</v>
      </c>
      <c r="B9" s="42">
        <v>5769</v>
      </c>
      <c r="C9" s="42">
        <v>5850</v>
      </c>
      <c r="D9" s="42">
        <v>5908</v>
      </c>
      <c r="E9" s="42">
        <v>5844</v>
      </c>
      <c r="F9" s="42">
        <v>6051</v>
      </c>
      <c r="G9" s="42">
        <v>6459</v>
      </c>
      <c r="H9" s="42">
        <v>7082</v>
      </c>
      <c r="I9" s="42">
        <v>7592</v>
      </c>
      <c r="J9" s="42">
        <v>7394</v>
      </c>
      <c r="K9" s="42">
        <v>7490</v>
      </c>
      <c r="L9" s="42">
        <v>6998</v>
      </c>
      <c r="M9" s="16"/>
    </row>
    <row r="10" spans="1:13" s="1" customFormat="1" ht="21" customHeight="1" x14ac:dyDescent="0.25">
      <c r="A10" s="4" t="s">
        <v>38</v>
      </c>
      <c r="B10" s="43">
        <v>18217</v>
      </c>
      <c r="C10" s="43">
        <v>18392</v>
      </c>
      <c r="D10" s="43">
        <v>18535</v>
      </c>
      <c r="E10" s="43">
        <v>19061</v>
      </c>
      <c r="F10" s="43">
        <v>19985</v>
      </c>
      <c r="G10" s="43">
        <v>21196</v>
      </c>
      <c r="H10" s="43">
        <v>22232</v>
      </c>
      <c r="I10" s="43">
        <v>22550</v>
      </c>
      <c r="J10" s="43">
        <v>22330</v>
      </c>
      <c r="K10" s="43">
        <v>22173</v>
      </c>
      <c r="L10" s="43">
        <v>21909</v>
      </c>
      <c r="M10" s="16"/>
    </row>
    <row r="11" spans="1:13" s="1" customFormat="1" ht="21" customHeight="1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6"/>
    </row>
    <row r="12" spans="1:13" s="1" customFormat="1" ht="21" customHeight="1" x14ac:dyDescent="0.25">
      <c r="A12" s="13" t="s">
        <v>12</v>
      </c>
      <c r="B12" s="42">
        <v>3774</v>
      </c>
      <c r="C12" s="42">
        <v>3933</v>
      </c>
      <c r="D12" s="42">
        <v>3865</v>
      </c>
      <c r="E12" s="42">
        <v>3972</v>
      </c>
      <c r="F12" s="42">
        <v>4008</v>
      </c>
      <c r="G12" s="42">
        <v>4337</v>
      </c>
      <c r="H12" s="42">
        <v>4437</v>
      </c>
      <c r="I12" s="42">
        <v>4609</v>
      </c>
      <c r="J12" s="42">
        <v>4586</v>
      </c>
      <c r="K12" s="42">
        <v>4744</v>
      </c>
      <c r="L12" s="42">
        <v>4841</v>
      </c>
      <c r="M12" s="16"/>
    </row>
    <row r="13" spans="1:13" s="1" customFormat="1" ht="21" customHeight="1" x14ac:dyDescent="0.25">
      <c r="A13" s="13" t="s">
        <v>13</v>
      </c>
      <c r="B13" s="42">
        <v>3659</v>
      </c>
      <c r="C13" s="42">
        <v>3637</v>
      </c>
      <c r="D13" s="42">
        <v>3773</v>
      </c>
      <c r="E13" s="42">
        <v>3651</v>
      </c>
      <c r="F13" s="42">
        <v>3794</v>
      </c>
      <c r="G13" s="42">
        <v>3911</v>
      </c>
      <c r="H13" s="42">
        <v>4269</v>
      </c>
      <c r="I13" s="42">
        <v>4390</v>
      </c>
      <c r="J13" s="42">
        <v>4398</v>
      </c>
      <c r="K13" s="42">
        <v>4564</v>
      </c>
      <c r="L13" s="42">
        <v>4615</v>
      </c>
      <c r="M13" s="16"/>
    </row>
    <row r="14" spans="1:13" s="1" customFormat="1" ht="21" customHeight="1" x14ac:dyDescent="0.25">
      <c r="A14" s="13" t="s">
        <v>14</v>
      </c>
      <c r="B14" s="42">
        <v>3546</v>
      </c>
      <c r="C14" s="42">
        <v>3599</v>
      </c>
      <c r="D14" s="42">
        <v>3516</v>
      </c>
      <c r="E14" s="42">
        <v>3643</v>
      </c>
      <c r="F14" s="42">
        <v>3628</v>
      </c>
      <c r="G14" s="42">
        <v>3759</v>
      </c>
      <c r="H14" s="42">
        <v>3832</v>
      </c>
      <c r="I14" s="42">
        <v>4191</v>
      </c>
      <c r="J14" s="42">
        <v>4324</v>
      </c>
      <c r="K14" s="42">
        <v>4353</v>
      </c>
      <c r="L14" s="42">
        <v>4416</v>
      </c>
      <c r="M14" s="16"/>
    </row>
    <row r="15" spans="1:13" s="1" customFormat="1" ht="21" customHeight="1" x14ac:dyDescent="0.25">
      <c r="A15" s="3" t="s">
        <v>15</v>
      </c>
      <c r="B15" s="42">
        <f>SUM(B12:B14)</f>
        <v>10979</v>
      </c>
      <c r="C15" s="42">
        <f t="shared" ref="C15:L15" si="0">SUM(C12:C14)</f>
        <v>11169</v>
      </c>
      <c r="D15" s="42">
        <f t="shared" si="0"/>
        <v>11154</v>
      </c>
      <c r="E15" s="42">
        <f t="shared" si="0"/>
        <v>11266</v>
      </c>
      <c r="F15" s="42">
        <f t="shared" si="0"/>
        <v>11430</v>
      </c>
      <c r="G15" s="42">
        <f t="shared" si="0"/>
        <v>12007</v>
      </c>
      <c r="H15" s="42">
        <f t="shared" si="0"/>
        <v>12538</v>
      </c>
      <c r="I15" s="42">
        <f t="shared" si="0"/>
        <v>13190</v>
      </c>
      <c r="J15" s="42">
        <f t="shared" si="0"/>
        <v>13308</v>
      </c>
      <c r="K15" s="42">
        <f t="shared" si="0"/>
        <v>13661</v>
      </c>
      <c r="L15" s="42">
        <f t="shared" si="0"/>
        <v>13872</v>
      </c>
      <c r="M15" s="16"/>
    </row>
    <row r="16" spans="1:13" s="1" customFormat="1" ht="21" customHeight="1" x14ac:dyDescent="0.25">
      <c r="A16" s="3" t="s">
        <v>16</v>
      </c>
      <c r="B16" s="42"/>
      <c r="C16" s="42"/>
      <c r="D16" s="42"/>
      <c r="E16" s="42"/>
      <c r="F16" s="42"/>
      <c r="G16" s="42">
        <v>10</v>
      </c>
      <c r="H16" s="42">
        <v>11</v>
      </c>
      <c r="I16" s="42">
        <v>8</v>
      </c>
      <c r="J16" s="42">
        <v>11</v>
      </c>
      <c r="K16" s="42">
        <v>11</v>
      </c>
      <c r="L16" s="42">
        <v>11</v>
      </c>
      <c r="M16" s="16"/>
    </row>
    <row r="17" spans="1:13" s="1" customFormat="1" ht="24.6" customHeight="1" x14ac:dyDescent="0.25">
      <c r="A17" s="5" t="s">
        <v>36</v>
      </c>
      <c r="B17" s="44">
        <f>B15+B16</f>
        <v>10979</v>
      </c>
      <c r="C17" s="44">
        <f t="shared" ref="C17:L17" si="1">C15+C16</f>
        <v>11169</v>
      </c>
      <c r="D17" s="44">
        <f t="shared" si="1"/>
        <v>11154</v>
      </c>
      <c r="E17" s="44">
        <f t="shared" si="1"/>
        <v>11266</v>
      </c>
      <c r="F17" s="44">
        <f t="shared" si="1"/>
        <v>11430</v>
      </c>
      <c r="G17" s="44">
        <f t="shared" si="1"/>
        <v>12017</v>
      </c>
      <c r="H17" s="44">
        <f t="shared" si="1"/>
        <v>12549</v>
      </c>
      <c r="I17" s="44">
        <f t="shared" si="1"/>
        <v>13198</v>
      </c>
      <c r="J17" s="44">
        <f t="shared" si="1"/>
        <v>13319</v>
      </c>
      <c r="K17" s="44">
        <f t="shared" si="1"/>
        <v>13672</v>
      </c>
      <c r="L17" s="44">
        <f t="shared" si="1"/>
        <v>13883</v>
      </c>
      <c r="M17" s="16"/>
    </row>
    <row r="18" spans="1:13" s="1" customFormat="1" ht="12.6" customHeight="1" x14ac:dyDescent="0.25">
      <c r="A18" s="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6"/>
    </row>
    <row r="19" spans="1:13" s="1" customFormat="1" ht="30" customHeight="1" x14ac:dyDescent="0.25">
      <c r="A19" s="11" t="s">
        <v>37</v>
      </c>
      <c r="B19" s="51">
        <v>47</v>
      </c>
      <c r="C19" s="51">
        <v>45</v>
      </c>
      <c r="D19" s="51">
        <v>54</v>
      </c>
      <c r="E19" s="51">
        <v>52</v>
      </c>
      <c r="F19" s="51">
        <v>87</v>
      </c>
      <c r="G19" s="51">
        <v>43</v>
      </c>
      <c r="H19" s="51">
        <v>13</v>
      </c>
      <c r="I19" s="51"/>
      <c r="J19" s="51">
        <v>2</v>
      </c>
      <c r="K19" s="51">
        <v>53</v>
      </c>
      <c r="L19" s="51">
        <v>57</v>
      </c>
      <c r="M19" s="16"/>
    </row>
    <row r="20" spans="1:13" s="1" customFormat="1" ht="19.2" customHeight="1" x14ac:dyDescent="0.25">
      <c r="A20" s="8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16"/>
    </row>
    <row r="21" spans="1:13" s="1" customFormat="1" ht="21" customHeight="1" x14ac:dyDescent="0.25">
      <c r="A21" s="12" t="s">
        <v>39</v>
      </c>
      <c r="B21" s="46">
        <f>B17+B19</f>
        <v>11026</v>
      </c>
      <c r="C21" s="46">
        <f t="shared" ref="C21:L21" si="2">C17+C19</f>
        <v>11214</v>
      </c>
      <c r="D21" s="46">
        <f t="shared" si="2"/>
        <v>11208</v>
      </c>
      <c r="E21" s="46">
        <f t="shared" si="2"/>
        <v>11318</v>
      </c>
      <c r="F21" s="46">
        <f t="shared" si="2"/>
        <v>11517</v>
      </c>
      <c r="G21" s="46">
        <f t="shared" si="2"/>
        <v>12060</v>
      </c>
      <c r="H21" s="46">
        <f t="shared" si="2"/>
        <v>12562</v>
      </c>
      <c r="I21" s="46">
        <f t="shared" si="2"/>
        <v>13198</v>
      </c>
      <c r="J21" s="46">
        <f t="shared" si="2"/>
        <v>13321</v>
      </c>
      <c r="K21" s="46">
        <f t="shared" si="2"/>
        <v>13725</v>
      </c>
      <c r="L21" s="46">
        <f t="shared" si="2"/>
        <v>13940</v>
      </c>
      <c r="M21" s="16"/>
    </row>
    <row r="22" spans="1:13" s="1" customFormat="1" ht="21" customHeight="1" x14ac:dyDescent="0.25">
      <c r="A22" s="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6"/>
    </row>
    <row r="23" spans="1:13" s="1" customFormat="1" ht="21" customHeight="1" x14ac:dyDescent="0.25">
      <c r="A23" s="10" t="s">
        <v>27</v>
      </c>
      <c r="B23" s="47">
        <f t="shared" ref="B23:L23" si="3">B10+B21</f>
        <v>29243</v>
      </c>
      <c r="C23" s="47">
        <f t="shared" si="3"/>
        <v>29606</v>
      </c>
      <c r="D23" s="47">
        <f t="shared" si="3"/>
        <v>29743</v>
      </c>
      <c r="E23" s="47">
        <f t="shared" si="3"/>
        <v>30379</v>
      </c>
      <c r="F23" s="47">
        <f t="shared" si="3"/>
        <v>31502</v>
      </c>
      <c r="G23" s="47">
        <f t="shared" si="3"/>
        <v>33256</v>
      </c>
      <c r="H23" s="47">
        <f t="shared" si="3"/>
        <v>34794</v>
      </c>
      <c r="I23" s="47">
        <f t="shared" si="3"/>
        <v>35748</v>
      </c>
      <c r="J23" s="47">
        <f t="shared" si="3"/>
        <v>35651</v>
      </c>
      <c r="K23" s="47">
        <f t="shared" si="3"/>
        <v>35898</v>
      </c>
      <c r="L23" s="47">
        <f t="shared" si="3"/>
        <v>35849</v>
      </c>
      <c r="M23" s="16"/>
    </row>
    <row r="26" spans="1:13" x14ac:dyDescent="0.25">
      <c r="A26" s="40" t="s">
        <v>33</v>
      </c>
    </row>
    <row r="27" spans="1:13" x14ac:dyDescent="0.25">
      <c r="A27" s="40" t="s">
        <v>34</v>
      </c>
    </row>
    <row r="28" spans="1:13" x14ac:dyDescent="0.25">
      <c r="A28" s="40" t="s">
        <v>35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70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'44'!B7:L7</xm:f>
              <xm:sqref>M7</xm:sqref>
            </x14:sparkline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'44'!B13:L13</xm:f>
              <xm:sqref>M13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'44'!B16:L16</xm:f>
              <xm:sqref>M16</xm:sqref>
            </x14:sparkline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zoomScaleNormal="100" workbookViewId="0">
      <selection activeCell="D27" sqref="D27"/>
    </sheetView>
  </sheetViews>
  <sheetFormatPr baseColWidth="10" defaultColWidth="13.6640625" defaultRowHeight="22.2" customHeight="1" x14ac:dyDescent="0.25"/>
  <cols>
    <col min="1" max="1" width="31.109375" customWidth="1"/>
  </cols>
  <sheetData>
    <row r="1" spans="1:13" ht="22.2" customHeight="1" x14ac:dyDescent="0.25">
      <c r="A1" s="14" t="s">
        <v>20</v>
      </c>
    </row>
    <row r="3" spans="1:13" s="1" customFormat="1" ht="22.2" customHeight="1" x14ac:dyDescent="0.25">
      <c r="A3" s="69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s="1" customFormat="1" ht="22.2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9" customFormat="1" ht="22.2" customHeight="1" x14ac:dyDescent="0.25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20" t="s">
        <v>29</v>
      </c>
    </row>
    <row r="6" spans="1:13" s="1" customFormat="1" ht="22.2" customHeight="1" x14ac:dyDescent="0.25"/>
    <row r="7" spans="1:13" s="1" customFormat="1" ht="22.2" customHeight="1" x14ac:dyDescent="0.25">
      <c r="A7" s="13" t="s">
        <v>12</v>
      </c>
      <c r="B7" s="42">
        <v>3206</v>
      </c>
      <c r="C7" s="42">
        <v>3306</v>
      </c>
      <c r="D7" s="42">
        <v>3292</v>
      </c>
      <c r="E7" s="42">
        <v>3350</v>
      </c>
      <c r="F7" s="42">
        <v>3398</v>
      </c>
      <c r="G7" s="42">
        <v>3776</v>
      </c>
      <c r="H7" s="42">
        <v>3638</v>
      </c>
      <c r="I7" s="42">
        <v>3539</v>
      </c>
      <c r="J7" s="42">
        <v>3631</v>
      </c>
      <c r="K7" s="42">
        <v>3570</v>
      </c>
      <c r="L7" s="42">
        <v>3650</v>
      </c>
      <c r="M7" s="16"/>
    </row>
    <row r="8" spans="1:13" s="1" customFormat="1" ht="22.2" customHeight="1" x14ac:dyDescent="0.25">
      <c r="A8" s="13" t="s">
        <v>13</v>
      </c>
      <c r="B8" s="42">
        <v>2937</v>
      </c>
      <c r="C8" s="42">
        <v>3003</v>
      </c>
      <c r="D8" s="42">
        <v>2989</v>
      </c>
      <c r="E8" s="42">
        <v>3041</v>
      </c>
      <c r="F8" s="42">
        <v>3083</v>
      </c>
      <c r="G8" s="42">
        <v>3255</v>
      </c>
      <c r="H8" s="42">
        <v>3599</v>
      </c>
      <c r="I8" s="42">
        <v>3502</v>
      </c>
      <c r="J8" s="42">
        <v>3414</v>
      </c>
      <c r="K8" s="42">
        <v>3432</v>
      </c>
      <c r="L8" s="42">
        <v>3443</v>
      </c>
      <c r="M8" s="16"/>
    </row>
    <row r="9" spans="1:13" s="1" customFormat="1" ht="22.2" customHeight="1" x14ac:dyDescent="0.25">
      <c r="A9" s="13" t="s">
        <v>14</v>
      </c>
      <c r="B9" s="42">
        <v>2892</v>
      </c>
      <c r="C9" s="42">
        <v>2875</v>
      </c>
      <c r="D9" s="42">
        <v>2937</v>
      </c>
      <c r="E9" s="42">
        <v>2927</v>
      </c>
      <c r="F9" s="42">
        <v>3005</v>
      </c>
      <c r="G9" s="42">
        <v>3031</v>
      </c>
      <c r="H9" s="42">
        <v>3278</v>
      </c>
      <c r="I9" s="42">
        <v>3621</v>
      </c>
      <c r="J9" s="42">
        <v>3535</v>
      </c>
      <c r="K9" s="42">
        <v>3482</v>
      </c>
      <c r="L9" s="42">
        <v>3360</v>
      </c>
      <c r="M9" s="16"/>
    </row>
    <row r="10" spans="1:13" s="1" customFormat="1" ht="22.2" customHeight="1" x14ac:dyDescent="0.25">
      <c r="A10" s="4" t="s">
        <v>38</v>
      </c>
      <c r="B10" s="43">
        <v>9035</v>
      </c>
      <c r="C10" s="43">
        <v>9184</v>
      </c>
      <c r="D10" s="43">
        <v>9218</v>
      </c>
      <c r="E10" s="43">
        <v>9318</v>
      </c>
      <c r="F10" s="43">
        <v>9486</v>
      </c>
      <c r="G10" s="43">
        <v>10062</v>
      </c>
      <c r="H10" s="43">
        <v>10515</v>
      </c>
      <c r="I10" s="43">
        <v>10662</v>
      </c>
      <c r="J10" s="43">
        <v>10580</v>
      </c>
      <c r="K10" s="43">
        <v>10484</v>
      </c>
      <c r="L10" s="43">
        <v>10453</v>
      </c>
      <c r="M10" s="16"/>
    </row>
    <row r="11" spans="1:13" s="1" customFormat="1" ht="22.2" customHeight="1" x14ac:dyDescent="0.25">
      <c r="A11" s="2"/>
      <c r="B11" s="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6"/>
    </row>
    <row r="12" spans="1:13" s="1" customFormat="1" ht="22.2" customHeight="1" x14ac:dyDescent="0.25">
      <c r="A12" s="13" t="s">
        <v>12</v>
      </c>
      <c r="B12" s="42">
        <v>2603</v>
      </c>
      <c r="C12" s="42">
        <v>2673</v>
      </c>
      <c r="D12" s="42">
        <v>2629</v>
      </c>
      <c r="E12" s="42">
        <v>2645</v>
      </c>
      <c r="F12" s="42">
        <v>2776</v>
      </c>
      <c r="G12" s="42">
        <v>2837</v>
      </c>
      <c r="H12" s="42">
        <v>2909</v>
      </c>
      <c r="I12" s="42">
        <v>2958</v>
      </c>
      <c r="J12" s="42">
        <v>2888</v>
      </c>
      <c r="K12" s="42">
        <v>2794</v>
      </c>
      <c r="L12" s="42">
        <v>2873</v>
      </c>
      <c r="M12" s="16"/>
    </row>
    <row r="13" spans="1:13" s="1" customFormat="1" ht="22.2" customHeight="1" x14ac:dyDescent="0.25">
      <c r="A13" s="13" t="s">
        <v>13</v>
      </c>
      <c r="B13" s="42">
        <v>2358</v>
      </c>
      <c r="C13" s="42">
        <v>2467</v>
      </c>
      <c r="D13" s="42">
        <v>2547</v>
      </c>
      <c r="E13" s="42">
        <v>2460</v>
      </c>
      <c r="F13" s="42">
        <v>2504</v>
      </c>
      <c r="G13" s="42">
        <v>2597</v>
      </c>
      <c r="H13" s="42">
        <v>2720</v>
      </c>
      <c r="I13" s="42">
        <v>2749</v>
      </c>
      <c r="J13" s="42">
        <v>2810</v>
      </c>
      <c r="K13" s="42">
        <v>2795</v>
      </c>
      <c r="L13" s="42">
        <v>2659</v>
      </c>
      <c r="M13" s="16"/>
    </row>
    <row r="14" spans="1:13" s="1" customFormat="1" ht="22.2" customHeight="1" x14ac:dyDescent="0.25">
      <c r="A14" s="13" t="s">
        <v>14</v>
      </c>
      <c r="B14" s="42">
        <v>2297</v>
      </c>
      <c r="C14" s="42">
        <v>2273</v>
      </c>
      <c r="D14" s="42">
        <v>2367</v>
      </c>
      <c r="E14" s="42">
        <v>2426</v>
      </c>
      <c r="F14" s="42">
        <v>2383</v>
      </c>
      <c r="G14" s="42">
        <v>2424</v>
      </c>
      <c r="H14" s="42">
        <v>2559</v>
      </c>
      <c r="I14" s="42">
        <v>2684</v>
      </c>
      <c r="J14" s="42">
        <v>2630</v>
      </c>
      <c r="K14" s="42">
        <v>2726</v>
      </c>
      <c r="L14" s="42">
        <v>2685</v>
      </c>
      <c r="M14" s="16"/>
    </row>
    <row r="15" spans="1:13" s="1" customFormat="1" ht="22.2" customHeight="1" x14ac:dyDescent="0.25">
      <c r="A15" s="3" t="s">
        <v>15</v>
      </c>
      <c r="B15" s="42">
        <f>SUM(B12:B14)</f>
        <v>7258</v>
      </c>
      <c r="C15" s="42">
        <f t="shared" ref="C15:L15" si="0">SUM(C12:C14)</f>
        <v>7413</v>
      </c>
      <c r="D15" s="42">
        <f t="shared" si="0"/>
        <v>7543</v>
      </c>
      <c r="E15" s="42">
        <f t="shared" si="0"/>
        <v>7531</v>
      </c>
      <c r="F15" s="42">
        <f t="shared" si="0"/>
        <v>7663</v>
      </c>
      <c r="G15" s="42">
        <f t="shared" si="0"/>
        <v>7858</v>
      </c>
      <c r="H15" s="42">
        <f t="shared" si="0"/>
        <v>8188</v>
      </c>
      <c r="I15" s="42">
        <f t="shared" si="0"/>
        <v>8391</v>
      </c>
      <c r="J15" s="42">
        <f t="shared" si="0"/>
        <v>8328</v>
      </c>
      <c r="K15" s="42">
        <f t="shared" si="0"/>
        <v>8315</v>
      </c>
      <c r="L15" s="42">
        <f t="shared" si="0"/>
        <v>8217</v>
      </c>
      <c r="M15" s="16"/>
    </row>
    <row r="16" spans="1:13" s="1" customFormat="1" ht="22.2" customHeight="1" x14ac:dyDescent="0.25">
      <c r="A16" s="3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16"/>
    </row>
    <row r="17" spans="1:13" s="1" customFormat="1" ht="35.4" customHeight="1" x14ac:dyDescent="0.25">
      <c r="A17" s="5" t="s">
        <v>36</v>
      </c>
      <c r="B17" s="44">
        <f>SUM(B12:B14)</f>
        <v>7258</v>
      </c>
      <c r="C17" s="44">
        <f t="shared" ref="C17:L17" si="1">SUM(C12:C14)</f>
        <v>7413</v>
      </c>
      <c r="D17" s="44">
        <f t="shared" si="1"/>
        <v>7543</v>
      </c>
      <c r="E17" s="44">
        <f t="shared" si="1"/>
        <v>7531</v>
      </c>
      <c r="F17" s="44">
        <f t="shared" si="1"/>
        <v>7663</v>
      </c>
      <c r="G17" s="44">
        <f t="shared" si="1"/>
        <v>7858</v>
      </c>
      <c r="H17" s="44">
        <f t="shared" si="1"/>
        <v>8188</v>
      </c>
      <c r="I17" s="44">
        <f t="shared" si="1"/>
        <v>8391</v>
      </c>
      <c r="J17" s="44">
        <f t="shared" si="1"/>
        <v>8328</v>
      </c>
      <c r="K17" s="44">
        <f t="shared" si="1"/>
        <v>8315</v>
      </c>
      <c r="L17" s="44">
        <f t="shared" si="1"/>
        <v>8217</v>
      </c>
      <c r="M17" s="16"/>
    </row>
    <row r="18" spans="1:13" s="1" customFormat="1" ht="11.4" customHeight="1" x14ac:dyDescent="0.25">
      <c r="A18" s="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6"/>
    </row>
    <row r="19" spans="1:13" s="1" customFormat="1" ht="27.6" customHeight="1" x14ac:dyDescent="0.25">
      <c r="A19" s="11" t="s">
        <v>37</v>
      </c>
      <c r="B19" s="45">
        <v>112</v>
      </c>
      <c r="C19" s="45">
        <v>139</v>
      </c>
      <c r="D19" s="45">
        <v>122</v>
      </c>
      <c r="E19" s="45">
        <v>120</v>
      </c>
      <c r="F19" s="45">
        <v>118</v>
      </c>
      <c r="G19" s="45">
        <v>65</v>
      </c>
      <c r="H19" s="45">
        <v>59</v>
      </c>
      <c r="I19" s="45">
        <v>35</v>
      </c>
      <c r="J19" s="45">
        <v>72</v>
      </c>
      <c r="K19" s="45">
        <v>84</v>
      </c>
      <c r="L19" s="45">
        <v>81</v>
      </c>
      <c r="M19" s="16"/>
    </row>
    <row r="20" spans="1:13" s="1" customFormat="1" ht="12.6" customHeight="1" x14ac:dyDescent="0.25">
      <c r="A20" s="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16"/>
    </row>
    <row r="21" spans="1:13" s="1" customFormat="1" ht="22.2" customHeight="1" x14ac:dyDescent="0.25">
      <c r="A21" s="12" t="s">
        <v>39</v>
      </c>
      <c r="B21" s="46">
        <f>B17+B19</f>
        <v>7370</v>
      </c>
      <c r="C21" s="46">
        <f t="shared" ref="C21:L21" si="2">C17+C19</f>
        <v>7552</v>
      </c>
      <c r="D21" s="46">
        <f t="shared" si="2"/>
        <v>7665</v>
      </c>
      <c r="E21" s="46">
        <f t="shared" si="2"/>
        <v>7651</v>
      </c>
      <c r="F21" s="46">
        <f t="shared" si="2"/>
        <v>7781</v>
      </c>
      <c r="G21" s="46">
        <f t="shared" si="2"/>
        <v>7923</v>
      </c>
      <c r="H21" s="46">
        <f t="shared" si="2"/>
        <v>8247</v>
      </c>
      <c r="I21" s="46">
        <f t="shared" si="2"/>
        <v>8426</v>
      </c>
      <c r="J21" s="46">
        <f t="shared" si="2"/>
        <v>8400</v>
      </c>
      <c r="K21" s="46">
        <f t="shared" si="2"/>
        <v>8399</v>
      </c>
      <c r="L21" s="46">
        <f t="shared" si="2"/>
        <v>8298</v>
      </c>
      <c r="M21" s="16"/>
    </row>
    <row r="22" spans="1:13" s="1" customFormat="1" ht="22.2" customHeight="1" x14ac:dyDescent="0.25">
      <c r="A22" s="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6"/>
    </row>
    <row r="23" spans="1:13" s="1" customFormat="1" ht="22.2" customHeight="1" x14ac:dyDescent="0.25">
      <c r="A23" s="10" t="s">
        <v>27</v>
      </c>
      <c r="B23" s="47">
        <f t="shared" ref="B23:L23" si="3">B8+B21</f>
        <v>10307</v>
      </c>
      <c r="C23" s="47">
        <f t="shared" si="3"/>
        <v>10555</v>
      </c>
      <c r="D23" s="47">
        <f t="shared" si="3"/>
        <v>10654</v>
      </c>
      <c r="E23" s="47">
        <f t="shared" si="3"/>
        <v>10692</v>
      </c>
      <c r="F23" s="47">
        <f t="shared" si="3"/>
        <v>10864</v>
      </c>
      <c r="G23" s="47">
        <f t="shared" si="3"/>
        <v>11178</v>
      </c>
      <c r="H23" s="47">
        <f t="shared" si="3"/>
        <v>11846</v>
      </c>
      <c r="I23" s="47">
        <f t="shared" si="3"/>
        <v>11928</v>
      </c>
      <c r="J23" s="47">
        <f t="shared" si="3"/>
        <v>11814</v>
      </c>
      <c r="K23" s="47">
        <f t="shared" si="3"/>
        <v>11831</v>
      </c>
      <c r="L23" s="47">
        <f t="shared" si="3"/>
        <v>11741</v>
      </c>
      <c r="M23" s="16"/>
    </row>
    <row r="28" spans="1:13" ht="22.2" customHeight="1" x14ac:dyDescent="0.25">
      <c r="A28" s="40" t="s">
        <v>33</v>
      </c>
    </row>
    <row r="29" spans="1:13" ht="22.2" customHeight="1" x14ac:dyDescent="0.25">
      <c r="A29" s="40" t="s">
        <v>34</v>
      </c>
    </row>
    <row r="30" spans="1:13" ht="22.2" customHeight="1" x14ac:dyDescent="0.25">
      <c r="A30" s="40" t="s">
        <v>35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8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'49'!B7:L7</xm:f>
              <xm:sqref>M7</xm:sqref>
            </x14:sparkline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'49'!B16:L16</xm:f>
              <xm:sqref>M16</xm:sqref>
            </x14:sparkline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  <x14:sparkline>
              <xm:f>'49'!B23:L23</xm:f>
              <xm:sqref>M23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D27" sqref="D27"/>
    </sheetView>
  </sheetViews>
  <sheetFormatPr baseColWidth="10" defaultColWidth="13.6640625" defaultRowHeight="22.2" customHeight="1" x14ac:dyDescent="0.25"/>
  <cols>
    <col min="1" max="1" width="31.109375" customWidth="1"/>
  </cols>
  <sheetData>
    <row r="1" spans="1:13" ht="22.2" customHeight="1" x14ac:dyDescent="0.25">
      <c r="A1" s="14" t="s">
        <v>20</v>
      </c>
    </row>
    <row r="3" spans="1:13" s="1" customFormat="1" ht="22.2" customHeight="1" x14ac:dyDescent="0.25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s="1" customFormat="1" ht="22.2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9" customFormat="1" ht="22.2" customHeight="1" x14ac:dyDescent="0.25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20" t="s">
        <v>29</v>
      </c>
    </row>
    <row r="6" spans="1:13" s="1" customFormat="1" ht="22.2" customHeight="1" x14ac:dyDescent="0.25"/>
    <row r="7" spans="1:13" s="1" customFormat="1" ht="22.2" customHeight="1" x14ac:dyDescent="0.25">
      <c r="A7" s="13" t="s">
        <v>12</v>
      </c>
      <c r="B7" s="42">
        <v>1309</v>
      </c>
      <c r="C7" s="42">
        <v>1291</v>
      </c>
      <c r="D7" s="42">
        <v>1354</v>
      </c>
      <c r="E7" s="42">
        <v>1300</v>
      </c>
      <c r="F7" s="42">
        <v>1429</v>
      </c>
      <c r="G7" s="42">
        <v>1640</v>
      </c>
      <c r="H7" s="42">
        <v>1470</v>
      </c>
      <c r="I7" s="42">
        <v>1480</v>
      </c>
      <c r="J7" s="42">
        <v>1412</v>
      </c>
      <c r="K7" s="42">
        <v>1440</v>
      </c>
      <c r="L7" s="42">
        <v>1583</v>
      </c>
      <c r="M7" s="16"/>
    </row>
    <row r="8" spans="1:13" s="1" customFormat="1" ht="22.2" customHeight="1" x14ac:dyDescent="0.25">
      <c r="A8" s="13" t="s">
        <v>13</v>
      </c>
      <c r="B8" s="42">
        <v>1168</v>
      </c>
      <c r="C8" s="42">
        <v>1286</v>
      </c>
      <c r="D8" s="42">
        <v>1242</v>
      </c>
      <c r="E8" s="42">
        <v>1282</v>
      </c>
      <c r="F8" s="42">
        <v>1245</v>
      </c>
      <c r="G8" s="42">
        <v>1369</v>
      </c>
      <c r="H8" s="42">
        <v>1594</v>
      </c>
      <c r="I8" s="42">
        <v>1433</v>
      </c>
      <c r="J8" s="42">
        <v>1472</v>
      </c>
      <c r="K8" s="42">
        <v>1392</v>
      </c>
      <c r="L8" s="42">
        <v>1367</v>
      </c>
      <c r="M8" s="16"/>
    </row>
    <row r="9" spans="1:13" s="1" customFormat="1" ht="22.2" customHeight="1" x14ac:dyDescent="0.25">
      <c r="A9" s="13" t="s">
        <v>14</v>
      </c>
      <c r="B9" s="42">
        <v>1162</v>
      </c>
      <c r="C9" s="42">
        <v>1130</v>
      </c>
      <c r="D9" s="42">
        <v>1229</v>
      </c>
      <c r="E9" s="42">
        <v>1211</v>
      </c>
      <c r="F9" s="42">
        <v>1263</v>
      </c>
      <c r="G9" s="42">
        <v>1233</v>
      </c>
      <c r="H9" s="42">
        <v>1367</v>
      </c>
      <c r="I9" s="42">
        <v>1586</v>
      </c>
      <c r="J9" s="42">
        <v>1426</v>
      </c>
      <c r="K9" s="42">
        <v>1488</v>
      </c>
      <c r="L9" s="42">
        <v>1359</v>
      </c>
      <c r="M9" s="16"/>
    </row>
    <row r="10" spans="1:13" s="1" customFormat="1" ht="22.2" customHeight="1" x14ac:dyDescent="0.25">
      <c r="A10" s="4" t="s">
        <v>38</v>
      </c>
      <c r="B10" s="43">
        <v>3639</v>
      </c>
      <c r="C10" s="43">
        <v>3707</v>
      </c>
      <c r="D10" s="43">
        <v>3825</v>
      </c>
      <c r="E10" s="43">
        <v>3793</v>
      </c>
      <c r="F10" s="43">
        <v>3937</v>
      </c>
      <c r="G10" s="43">
        <v>4242</v>
      </c>
      <c r="H10" s="43">
        <v>4431</v>
      </c>
      <c r="I10" s="43">
        <v>4499</v>
      </c>
      <c r="J10" s="43">
        <v>4310</v>
      </c>
      <c r="K10" s="43">
        <v>4320</v>
      </c>
      <c r="L10" s="43">
        <v>4309</v>
      </c>
      <c r="M10" s="16"/>
    </row>
    <row r="11" spans="1:13" s="1" customFormat="1" ht="22.2" customHeight="1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6"/>
    </row>
    <row r="12" spans="1:13" s="1" customFormat="1" ht="22.2" customHeight="1" x14ac:dyDescent="0.25">
      <c r="A12" s="13" t="s">
        <v>12</v>
      </c>
      <c r="B12" s="42">
        <v>741</v>
      </c>
      <c r="C12" s="42">
        <v>765</v>
      </c>
      <c r="D12" s="42">
        <v>733</v>
      </c>
      <c r="E12" s="42">
        <v>780</v>
      </c>
      <c r="F12" s="42">
        <v>748</v>
      </c>
      <c r="G12" s="42">
        <v>835</v>
      </c>
      <c r="H12" s="42">
        <v>821</v>
      </c>
      <c r="I12" s="42">
        <v>791</v>
      </c>
      <c r="J12" s="42">
        <v>868</v>
      </c>
      <c r="K12" s="42">
        <v>888</v>
      </c>
      <c r="L12" s="42">
        <v>853</v>
      </c>
      <c r="M12" s="16"/>
    </row>
    <row r="13" spans="1:13" s="1" customFormat="1" ht="22.2" customHeight="1" x14ac:dyDescent="0.25">
      <c r="A13" s="13" t="s">
        <v>13</v>
      </c>
      <c r="B13" s="42">
        <v>752</v>
      </c>
      <c r="C13" s="42">
        <v>729</v>
      </c>
      <c r="D13" s="42">
        <v>740</v>
      </c>
      <c r="E13" s="42">
        <v>687</v>
      </c>
      <c r="F13" s="42">
        <v>724</v>
      </c>
      <c r="G13" s="42">
        <v>709</v>
      </c>
      <c r="H13" s="42">
        <v>803</v>
      </c>
      <c r="I13" s="42">
        <v>790</v>
      </c>
      <c r="J13" s="42">
        <v>739</v>
      </c>
      <c r="K13" s="42">
        <v>808</v>
      </c>
      <c r="L13" s="42">
        <v>836</v>
      </c>
      <c r="M13" s="16"/>
    </row>
    <row r="14" spans="1:13" s="1" customFormat="1" ht="22.2" customHeight="1" x14ac:dyDescent="0.25">
      <c r="A14" s="13" t="s">
        <v>14</v>
      </c>
      <c r="B14" s="42">
        <v>736</v>
      </c>
      <c r="C14" s="42">
        <v>704</v>
      </c>
      <c r="D14" s="42">
        <v>680</v>
      </c>
      <c r="E14" s="42">
        <v>708</v>
      </c>
      <c r="F14" s="42">
        <v>661</v>
      </c>
      <c r="G14" s="42">
        <v>702</v>
      </c>
      <c r="H14" s="42">
        <v>697</v>
      </c>
      <c r="I14" s="42">
        <v>775</v>
      </c>
      <c r="J14" s="42">
        <v>760</v>
      </c>
      <c r="K14" s="42">
        <v>708</v>
      </c>
      <c r="L14" s="42">
        <v>781</v>
      </c>
      <c r="M14" s="16"/>
    </row>
    <row r="15" spans="1:13" s="1" customFormat="1" ht="22.2" customHeight="1" x14ac:dyDescent="0.25">
      <c r="A15" s="3" t="s">
        <v>15</v>
      </c>
      <c r="B15" s="42">
        <f>SUM(B12:B14)</f>
        <v>2229</v>
      </c>
      <c r="C15" s="42">
        <f t="shared" ref="C15:L15" si="0">SUM(C12:C14)</f>
        <v>2198</v>
      </c>
      <c r="D15" s="42">
        <f t="shared" si="0"/>
        <v>2153</v>
      </c>
      <c r="E15" s="42">
        <f t="shared" si="0"/>
        <v>2175</v>
      </c>
      <c r="F15" s="42">
        <f t="shared" si="0"/>
        <v>2133</v>
      </c>
      <c r="G15" s="42">
        <f t="shared" si="0"/>
        <v>2246</v>
      </c>
      <c r="H15" s="42">
        <f t="shared" si="0"/>
        <v>2321</v>
      </c>
      <c r="I15" s="42">
        <f t="shared" si="0"/>
        <v>2356</v>
      </c>
      <c r="J15" s="42">
        <f t="shared" si="0"/>
        <v>2367</v>
      </c>
      <c r="K15" s="42">
        <f t="shared" si="0"/>
        <v>2404</v>
      </c>
      <c r="L15" s="42">
        <f t="shared" si="0"/>
        <v>2470</v>
      </c>
      <c r="M15" s="16"/>
    </row>
    <row r="16" spans="1:13" s="1" customFormat="1" ht="22.2" customHeight="1" x14ac:dyDescent="0.25">
      <c r="A16" s="3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16"/>
    </row>
    <row r="17" spans="1:13" s="1" customFormat="1" ht="35.4" customHeight="1" x14ac:dyDescent="0.25">
      <c r="A17" s="5" t="s">
        <v>36</v>
      </c>
      <c r="B17" s="44">
        <f>SUM(B12:B14)</f>
        <v>2229</v>
      </c>
      <c r="C17" s="44">
        <f t="shared" ref="C17:L17" si="1">SUM(C12:C14)</f>
        <v>2198</v>
      </c>
      <c r="D17" s="44">
        <f t="shared" si="1"/>
        <v>2153</v>
      </c>
      <c r="E17" s="44">
        <f t="shared" si="1"/>
        <v>2175</v>
      </c>
      <c r="F17" s="44">
        <f t="shared" si="1"/>
        <v>2133</v>
      </c>
      <c r="G17" s="44">
        <f t="shared" si="1"/>
        <v>2246</v>
      </c>
      <c r="H17" s="44">
        <f t="shared" si="1"/>
        <v>2321</v>
      </c>
      <c r="I17" s="44">
        <f t="shared" si="1"/>
        <v>2356</v>
      </c>
      <c r="J17" s="44">
        <f t="shared" si="1"/>
        <v>2367</v>
      </c>
      <c r="K17" s="44">
        <f t="shared" si="1"/>
        <v>2404</v>
      </c>
      <c r="L17" s="44">
        <f t="shared" si="1"/>
        <v>2470</v>
      </c>
      <c r="M17" s="16"/>
    </row>
    <row r="18" spans="1:13" s="1" customFormat="1" ht="11.4" customHeight="1" x14ac:dyDescent="0.25">
      <c r="A18" s="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6"/>
    </row>
    <row r="19" spans="1:13" s="1" customFormat="1" ht="27.6" customHeight="1" x14ac:dyDescent="0.25">
      <c r="A19" s="11" t="s">
        <v>37</v>
      </c>
      <c r="B19" s="50">
        <v>13</v>
      </c>
      <c r="C19" s="50">
        <v>10</v>
      </c>
      <c r="D19" s="50">
        <v>5</v>
      </c>
      <c r="E19" s="50">
        <v>11</v>
      </c>
      <c r="F19" s="50">
        <v>15</v>
      </c>
      <c r="G19" s="50">
        <v>21</v>
      </c>
      <c r="H19" s="50">
        <v>17</v>
      </c>
      <c r="I19" s="50"/>
      <c r="J19" s="50"/>
      <c r="K19" s="50"/>
      <c r="L19" s="50"/>
      <c r="M19" s="16"/>
    </row>
    <row r="20" spans="1:13" s="1" customFormat="1" ht="12.6" customHeight="1" x14ac:dyDescent="0.25">
      <c r="A20" s="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16"/>
    </row>
    <row r="21" spans="1:13" s="1" customFormat="1" ht="22.2" customHeight="1" x14ac:dyDescent="0.25">
      <c r="A21" s="12" t="s">
        <v>39</v>
      </c>
      <c r="B21" s="46">
        <f>B17+B19</f>
        <v>2242</v>
      </c>
      <c r="C21" s="46">
        <f t="shared" ref="C21:L21" si="2">C17+C19</f>
        <v>2208</v>
      </c>
      <c r="D21" s="46">
        <f t="shared" si="2"/>
        <v>2158</v>
      </c>
      <c r="E21" s="46">
        <f t="shared" si="2"/>
        <v>2186</v>
      </c>
      <c r="F21" s="46">
        <f t="shared" si="2"/>
        <v>2148</v>
      </c>
      <c r="G21" s="46">
        <f t="shared" si="2"/>
        <v>2267</v>
      </c>
      <c r="H21" s="46">
        <f t="shared" si="2"/>
        <v>2338</v>
      </c>
      <c r="I21" s="46">
        <f t="shared" si="2"/>
        <v>2356</v>
      </c>
      <c r="J21" s="46">
        <f t="shared" si="2"/>
        <v>2367</v>
      </c>
      <c r="K21" s="46">
        <f t="shared" si="2"/>
        <v>2404</v>
      </c>
      <c r="L21" s="46">
        <f t="shared" si="2"/>
        <v>2470</v>
      </c>
      <c r="M21" s="16"/>
    </row>
    <row r="22" spans="1:13" s="1" customFormat="1" ht="22.2" customHeight="1" x14ac:dyDescent="0.25">
      <c r="A22" s="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6"/>
    </row>
    <row r="23" spans="1:13" s="1" customFormat="1" ht="22.2" customHeight="1" x14ac:dyDescent="0.25">
      <c r="A23" s="10" t="s">
        <v>27</v>
      </c>
      <c r="B23" s="47">
        <f t="shared" ref="B23:L23" si="3">B8+B21</f>
        <v>3410</v>
      </c>
      <c r="C23" s="47">
        <f t="shared" si="3"/>
        <v>3494</v>
      </c>
      <c r="D23" s="47">
        <f t="shared" si="3"/>
        <v>3400</v>
      </c>
      <c r="E23" s="47">
        <f t="shared" si="3"/>
        <v>3468</v>
      </c>
      <c r="F23" s="47">
        <f t="shared" si="3"/>
        <v>3393</v>
      </c>
      <c r="G23" s="47">
        <f t="shared" si="3"/>
        <v>3636</v>
      </c>
      <c r="H23" s="47">
        <f t="shared" si="3"/>
        <v>3932</v>
      </c>
      <c r="I23" s="47">
        <f t="shared" si="3"/>
        <v>3789</v>
      </c>
      <c r="J23" s="47">
        <f t="shared" si="3"/>
        <v>3839</v>
      </c>
      <c r="K23" s="47">
        <f t="shared" si="3"/>
        <v>3796</v>
      </c>
      <c r="L23" s="47">
        <f t="shared" si="3"/>
        <v>3837</v>
      </c>
      <c r="M23" s="16"/>
    </row>
    <row r="28" spans="1:13" ht="22.2" customHeight="1" x14ac:dyDescent="0.25">
      <c r="A28" s="40" t="s">
        <v>33</v>
      </c>
    </row>
    <row r="29" spans="1:13" ht="22.2" customHeight="1" x14ac:dyDescent="0.25">
      <c r="A29" s="40" t="s">
        <v>34</v>
      </c>
    </row>
    <row r="30" spans="1:13" ht="22.2" customHeight="1" x14ac:dyDescent="0.25">
      <c r="A30" s="40" t="s">
        <v>35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8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'53'!B7:L7</xm:f>
              <xm:sqref>M7</xm:sqref>
            </x14:sparkline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'53'!B16:L16</xm:f>
              <xm:sqref>M16</xm:sqref>
            </x14:sparkline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Normal="100" workbookViewId="0">
      <selection activeCell="D27" sqref="D27"/>
    </sheetView>
  </sheetViews>
  <sheetFormatPr baseColWidth="10" defaultColWidth="13.6640625" defaultRowHeight="22.2" customHeight="1" x14ac:dyDescent="0.25"/>
  <cols>
    <col min="1" max="1" width="31.109375" customWidth="1"/>
  </cols>
  <sheetData>
    <row r="1" spans="1:13" ht="22.2" customHeight="1" x14ac:dyDescent="0.25">
      <c r="A1" s="14" t="s">
        <v>20</v>
      </c>
    </row>
    <row r="3" spans="1:13" s="1" customFormat="1" ht="22.2" customHeight="1" x14ac:dyDescent="0.25">
      <c r="A3" s="69" t="s">
        <v>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s="1" customFormat="1" ht="22.2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9" customFormat="1" ht="22.2" customHeight="1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20" t="s">
        <v>29</v>
      </c>
    </row>
    <row r="6" spans="1:13" s="1" customFormat="1" ht="22.2" customHeight="1" x14ac:dyDescent="0.25"/>
    <row r="7" spans="1:13" s="1" customFormat="1" ht="22.2" customHeight="1" x14ac:dyDescent="0.25">
      <c r="A7" s="13" t="s">
        <v>12</v>
      </c>
      <c r="B7" s="42">
        <v>3164</v>
      </c>
      <c r="C7" s="42">
        <v>3331</v>
      </c>
      <c r="D7" s="42">
        <v>3218</v>
      </c>
      <c r="E7" s="42">
        <v>3285</v>
      </c>
      <c r="F7" s="42">
        <v>3292</v>
      </c>
      <c r="G7" s="42">
        <v>3554</v>
      </c>
      <c r="H7" s="42">
        <v>3601</v>
      </c>
      <c r="I7" s="42">
        <v>3563</v>
      </c>
      <c r="J7" s="42">
        <v>3594</v>
      </c>
      <c r="K7" s="42">
        <v>3472</v>
      </c>
      <c r="L7" s="42">
        <v>3578</v>
      </c>
      <c r="M7" s="16"/>
    </row>
    <row r="8" spans="1:13" s="1" customFormat="1" ht="22.2" customHeight="1" x14ac:dyDescent="0.25">
      <c r="A8" s="13" t="s">
        <v>13</v>
      </c>
      <c r="B8" s="42">
        <v>2951</v>
      </c>
      <c r="C8" s="42">
        <v>2963</v>
      </c>
      <c r="D8" s="42">
        <v>3105</v>
      </c>
      <c r="E8" s="42">
        <v>2984</v>
      </c>
      <c r="F8" s="42">
        <v>3026</v>
      </c>
      <c r="G8" s="42">
        <v>3143</v>
      </c>
      <c r="H8" s="42">
        <v>3464</v>
      </c>
      <c r="I8" s="42">
        <v>3515</v>
      </c>
      <c r="J8" s="42">
        <v>3397</v>
      </c>
      <c r="K8" s="42">
        <v>3380</v>
      </c>
      <c r="L8" s="42">
        <v>3366</v>
      </c>
      <c r="M8" s="16"/>
    </row>
    <row r="9" spans="1:13" s="1" customFormat="1" ht="22.2" customHeight="1" x14ac:dyDescent="0.25">
      <c r="A9" s="13" t="s">
        <v>14</v>
      </c>
      <c r="B9" s="42">
        <v>2884</v>
      </c>
      <c r="C9" s="42">
        <v>2923</v>
      </c>
      <c r="D9" s="42">
        <v>2888</v>
      </c>
      <c r="E9" s="42">
        <v>3034</v>
      </c>
      <c r="F9" s="42">
        <v>2917</v>
      </c>
      <c r="G9" s="42">
        <v>3005</v>
      </c>
      <c r="H9" s="42">
        <v>3164</v>
      </c>
      <c r="I9" s="42">
        <v>3552</v>
      </c>
      <c r="J9" s="42">
        <v>3594</v>
      </c>
      <c r="K9" s="42">
        <v>3520</v>
      </c>
      <c r="L9" s="42">
        <v>3285</v>
      </c>
      <c r="M9" s="16"/>
    </row>
    <row r="10" spans="1:13" s="1" customFormat="1" ht="22.2" customHeight="1" x14ac:dyDescent="0.25">
      <c r="A10" s="4" t="s">
        <v>38</v>
      </c>
      <c r="B10" s="43">
        <v>8999</v>
      </c>
      <c r="C10" s="43">
        <v>9217</v>
      </c>
      <c r="D10" s="43">
        <v>9211</v>
      </c>
      <c r="E10" s="43">
        <v>9303</v>
      </c>
      <c r="F10" s="43">
        <v>9235</v>
      </c>
      <c r="G10" s="43">
        <v>9702</v>
      </c>
      <c r="H10" s="43">
        <v>10229</v>
      </c>
      <c r="I10" s="43">
        <v>10630</v>
      </c>
      <c r="J10" s="43">
        <v>10585</v>
      </c>
      <c r="K10" s="43">
        <v>10372</v>
      </c>
      <c r="L10" s="43">
        <v>10229</v>
      </c>
      <c r="M10" s="16"/>
    </row>
    <row r="11" spans="1:13" s="1" customFormat="1" ht="22.2" customHeight="1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6"/>
    </row>
    <row r="12" spans="1:13" s="1" customFormat="1" ht="22.2" customHeight="1" x14ac:dyDescent="0.25">
      <c r="A12" s="13" t="s">
        <v>12</v>
      </c>
      <c r="B12" s="48">
        <v>722</v>
      </c>
      <c r="C12" s="48">
        <v>699</v>
      </c>
      <c r="D12" s="48">
        <v>763</v>
      </c>
      <c r="E12" s="48">
        <v>777</v>
      </c>
      <c r="F12" s="48">
        <v>750</v>
      </c>
      <c r="G12" s="48">
        <v>777</v>
      </c>
      <c r="H12" s="48">
        <v>750</v>
      </c>
      <c r="I12" s="48">
        <v>744</v>
      </c>
      <c r="J12" s="48">
        <v>814</v>
      </c>
      <c r="K12" s="48">
        <v>866</v>
      </c>
      <c r="L12" s="48">
        <v>818</v>
      </c>
      <c r="M12" s="16"/>
    </row>
    <row r="13" spans="1:13" s="1" customFormat="1" ht="22.2" customHeight="1" x14ac:dyDescent="0.25">
      <c r="A13" s="13" t="s">
        <v>13</v>
      </c>
      <c r="B13" s="48">
        <v>726</v>
      </c>
      <c r="C13" s="48">
        <v>703</v>
      </c>
      <c r="D13" s="48">
        <v>688</v>
      </c>
      <c r="E13" s="48">
        <v>708</v>
      </c>
      <c r="F13" s="48">
        <v>700</v>
      </c>
      <c r="G13" s="48">
        <v>677</v>
      </c>
      <c r="H13" s="48">
        <v>723</v>
      </c>
      <c r="I13" s="48">
        <v>691</v>
      </c>
      <c r="J13" s="48">
        <v>746</v>
      </c>
      <c r="K13" s="48">
        <v>807</v>
      </c>
      <c r="L13" s="48">
        <v>829</v>
      </c>
      <c r="M13" s="16"/>
    </row>
    <row r="14" spans="1:13" s="1" customFormat="1" ht="22.2" customHeight="1" x14ac:dyDescent="0.25">
      <c r="A14" s="13" t="s">
        <v>14</v>
      </c>
      <c r="B14" s="48">
        <v>724</v>
      </c>
      <c r="C14" s="48">
        <v>720</v>
      </c>
      <c r="D14" s="48">
        <v>681</v>
      </c>
      <c r="E14" s="48">
        <v>667</v>
      </c>
      <c r="F14" s="48">
        <v>679</v>
      </c>
      <c r="G14" s="48">
        <v>692</v>
      </c>
      <c r="H14" s="48">
        <v>663</v>
      </c>
      <c r="I14" s="48">
        <v>730</v>
      </c>
      <c r="J14" s="48">
        <v>681</v>
      </c>
      <c r="K14" s="48">
        <v>733</v>
      </c>
      <c r="L14" s="48">
        <v>776</v>
      </c>
      <c r="M14" s="16"/>
    </row>
    <row r="15" spans="1:13" s="1" customFormat="1" ht="22.2" customHeight="1" x14ac:dyDescent="0.25">
      <c r="A15" s="3" t="s">
        <v>15</v>
      </c>
      <c r="B15" s="48">
        <f>SUM(B12:B14)</f>
        <v>2172</v>
      </c>
      <c r="C15" s="48">
        <f t="shared" ref="C15:L15" si="0">SUM(C12:C14)</f>
        <v>2122</v>
      </c>
      <c r="D15" s="48">
        <f t="shared" si="0"/>
        <v>2132</v>
      </c>
      <c r="E15" s="48">
        <f t="shared" si="0"/>
        <v>2152</v>
      </c>
      <c r="F15" s="48">
        <f t="shared" si="0"/>
        <v>2129</v>
      </c>
      <c r="G15" s="48">
        <f t="shared" si="0"/>
        <v>2146</v>
      </c>
      <c r="H15" s="48">
        <f t="shared" si="0"/>
        <v>2136</v>
      </c>
      <c r="I15" s="48">
        <f t="shared" si="0"/>
        <v>2165</v>
      </c>
      <c r="J15" s="48">
        <f t="shared" si="0"/>
        <v>2241</v>
      </c>
      <c r="K15" s="48">
        <f t="shared" si="0"/>
        <v>2406</v>
      </c>
      <c r="L15" s="48">
        <f t="shared" si="0"/>
        <v>2423</v>
      </c>
      <c r="M15" s="16"/>
    </row>
    <row r="16" spans="1:13" s="1" customFormat="1" ht="22.2" customHeight="1" x14ac:dyDescent="0.25">
      <c r="A16" s="3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6"/>
    </row>
    <row r="17" spans="1:13" s="1" customFormat="1" ht="35.4" customHeight="1" x14ac:dyDescent="0.25">
      <c r="A17" s="5" t="s">
        <v>36</v>
      </c>
      <c r="B17" s="44">
        <f>SUM(B12:B14)</f>
        <v>2172</v>
      </c>
      <c r="C17" s="44">
        <f t="shared" ref="C17:L17" si="1">SUM(C12:C14)</f>
        <v>2122</v>
      </c>
      <c r="D17" s="44">
        <f t="shared" si="1"/>
        <v>2132</v>
      </c>
      <c r="E17" s="44">
        <f t="shared" si="1"/>
        <v>2152</v>
      </c>
      <c r="F17" s="44">
        <f t="shared" si="1"/>
        <v>2129</v>
      </c>
      <c r="G17" s="44">
        <f t="shared" si="1"/>
        <v>2146</v>
      </c>
      <c r="H17" s="44">
        <f t="shared" si="1"/>
        <v>2136</v>
      </c>
      <c r="I17" s="44">
        <f t="shared" si="1"/>
        <v>2165</v>
      </c>
      <c r="J17" s="44">
        <f t="shared" si="1"/>
        <v>2241</v>
      </c>
      <c r="K17" s="44">
        <f t="shared" si="1"/>
        <v>2406</v>
      </c>
      <c r="L17" s="44">
        <f t="shared" si="1"/>
        <v>2423</v>
      </c>
      <c r="M17" s="16"/>
    </row>
    <row r="18" spans="1:13" s="1" customFormat="1" ht="11.4" customHeight="1" x14ac:dyDescent="0.25">
      <c r="A18" s="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6"/>
    </row>
    <row r="19" spans="1:13" s="1" customFormat="1" ht="27.6" customHeight="1" x14ac:dyDescent="0.25">
      <c r="A19" s="11" t="s">
        <v>37</v>
      </c>
      <c r="B19" s="45"/>
      <c r="C19" s="45"/>
      <c r="D19" s="45"/>
      <c r="E19" s="45">
        <v>7</v>
      </c>
      <c r="F19" s="45">
        <v>7</v>
      </c>
      <c r="G19" s="45">
        <v>11</v>
      </c>
      <c r="H19" s="45">
        <v>11</v>
      </c>
      <c r="I19" s="45">
        <v>8</v>
      </c>
      <c r="J19" s="49">
        <v>16</v>
      </c>
      <c r="K19" s="49">
        <v>15</v>
      </c>
      <c r="L19" s="49">
        <v>21</v>
      </c>
      <c r="M19" s="16"/>
    </row>
    <row r="20" spans="1:13" s="1" customFormat="1" ht="12.6" customHeight="1" x14ac:dyDescent="0.25">
      <c r="A20" s="8"/>
      <c r="B20" s="48"/>
      <c r="C20" s="48"/>
      <c r="D20" s="48"/>
      <c r="E20" s="48"/>
      <c r="F20" s="48"/>
      <c r="G20" s="48"/>
      <c r="H20" s="48"/>
      <c r="I20" s="48"/>
      <c r="J20" s="53"/>
      <c r="K20" s="53"/>
      <c r="L20" s="53"/>
      <c r="M20" s="16"/>
    </row>
    <row r="21" spans="1:13" s="1" customFormat="1" ht="22.2" customHeight="1" x14ac:dyDescent="0.25">
      <c r="A21" s="12" t="s">
        <v>39</v>
      </c>
      <c r="B21" s="46">
        <f>B17+B19</f>
        <v>2172</v>
      </c>
      <c r="C21" s="46">
        <f t="shared" ref="C21:L21" si="2">C17+C19</f>
        <v>2122</v>
      </c>
      <c r="D21" s="46">
        <f t="shared" si="2"/>
        <v>2132</v>
      </c>
      <c r="E21" s="46">
        <f t="shared" si="2"/>
        <v>2159</v>
      </c>
      <c r="F21" s="46">
        <f t="shared" si="2"/>
        <v>2136</v>
      </c>
      <c r="G21" s="46">
        <f t="shared" si="2"/>
        <v>2157</v>
      </c>
      <c r="H21" s="46">
        <f t="shared" si="2"/>
        <v>2147</v>
      </c>
      <c r="I21" s="46">
        <f t="shared" si="2"/>
        <v>2173</v>
      </c>
      <c r="J21" s="46">
        <f t="shared" si="2"/>
        <v>2257</v>
      </c>
      <c r="K21" s="46">
        <f t="shared" si="2"/>
        <v>2421</v>
      </c>
      <c r="L21" s="46">
        <f t="shared" si="2"/>
        <v>2444</v>
      </c>
      <c r="M21" s="16"/>
    </row>
    <row r="22" spans="1:13" s="1" customFormat="1" ht="22.2" customHeight="1" x14ac:dyDescent="0.25">
      <c r="A22" s="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6"/>
    </row>
    <row r="23" spans="1:13" s="1" customFormat="1" ht="22.2" customHeight="1" x14ac:dyDescent="0.25">
      <c r="A23" s="10" t="s">
        <v>27</v>
      </c>
      <c r="B23" s="47">
        <f t="shared" ref="B23:L23" si="3">B8+B21</f>
        <v>5123</v>
      </c>
      <c r="C23" s="47">
        <f t="shared" si="3"/>
        <v>5085</v>
      </c>
      <c r="D23" s="47">
        <f t="shared" si="3"/>
        <v>5237</v>
      </c>
      <c r="E23" s="47">
        <f t="shared" si="3"/>
        <v>5143</v>
      </c>
      <c r="F23" s="47">
        <f t="shared" si="3"/>
        <v>5162</v>
      </c>
      <c r="G23" s="47">
        <f t="shared" si="3"/>
        <v>5300</v>
      </c>
      <c r="H23" s="47">
        <f t="shared" si="3"/>
        <v>5611</v>
      </c>
      <c r="I23" s="47">
        <f t="shared" si="3"/>
        <v>5688</v>
      </c>
      <c r="J23" s="47">
        <f t="shared" si="3"/>
        <v>5654</v>
      </c>
      <c r="K23" s="47">
        <f t="shared" si="3"/>
        <v>5801</v>
      </c>
      <c r="L23" s="47">
        <f t="shared" si="3"/>
        <v>5810</v>
      </c>
      <c r="M23" s="16"/>
    </row>
    <row r="28" spans="1:13" ht="22.2" customHeight="1" x14ac:dyDescent="0.25">
      <c r="A28" s="40" t="s">
        <v>33</v>
      </c>
    </row>
    <row r="29" spans="1:13" ht="22.2" customHeight="1" x14ac:dyDescent="0.25">
      <c r="A29" s="40" t="s">
        <v>34</v>
      </c>
    </row>
    <row r="30" spans="1:13" ht="22.2" customHeight="1" x14ac:dyDescent="0.25">
      <c r="A30" s="40" t="s">
        <v>35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8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'72'!B7:L7</xm:f>
              <xm:sqref>M7</xm:sqref>
            </x14:sparkline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'72'!B16:L16</xm:f>
              <xm:sqref>M16</xm:sqref>
            </x14:sparkline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4" zoomScaleNormal="100" workbookViewId="0">
      <selection activeCell="D27" sqref="D27"/>
    </sheetView>
  </sheetViews>
  <sheetFormatPr baseColWidth="10" defaultColWidth="13.6640625" defaultRowHeight="22.2" customHeight="1" x14ac:dyDescent="0.25"/>
  <cols>
    <col min="1" max="1" width="31.109375" customWidth="1"/>
  </cols>
  <sheetData>
    <row r="1" spans="1:13" ht="22.2" customHeight="1" x14ac:dyDescent="0.25">
      <c r="A1" s="14" t="s">
        <v>20</v>
      </c>
    </row>
    <row r="3" spans="1:13" s="1" customFormat="1" ht="22.2" customHeight="1" x14ac:dyDescent="0.25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s="1" customFormat="1" ht="22.2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9" customFormat="1" ht="22.2" customHeight="1" x14ac:dyDescent="0.25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20" t="s">
        <v>29</v>
      </c>
    </row>
    <row r="6" spans="1:13" s="1" customFormat="1" ht="22.2" customHeight="1" x14ac:dyDescent="0.25"/>
    <row r="7" spans="1:13" s="1" customFormat="1" ht="22.2" customHeight="1" x14ac:dyDescent="0.25">
      <c r="A7" s="13" t="s">
        <v>12</v>
      </c>
      <c r="B7" s="42">
        <v>2088</v>
      </c>
      <c r="C7" s="42">
        <v>2256</v>
      </c>
      <c r="D7" s="42">
        <v>2258</v>
      </c>
      <c r="E7" s="42">
        <v>2330</v>
      </c>
      <c r="F7" s="42">
        <v>2405</v>
      </c>
      <c r="G7" s="42">
        <v>2631</v>
      </c>
      <c r="H7" s="42">
        <v>2539</v>
      </c>
      <c r="I7" s="42">
        <v>2537</v>
      </c>
      <c r="J7" s="42">
        <v>2579</v>
      </c>
      <c r="K7" s="42">
        <v>2535</v>
      </c>
      <c r="L7" s="42">
        <v>2577</v>
      </c>
      <c r="M7" s="16"/>
    </row>
    <row r="8" spans="1:13" s="1" customFormat="1" ht="22.2" customHeight="1" x14ac:dyDescent="0.25">
      <c r="A8" s="13" t="s">
        <v>13</v>
      </c>
      <c r="B8" s="42">
        <v>1913</v>
      </c>
      <c r="C8" s="42">
        <v>1966</v>
      </c>
      <c r="D8" s="42">
        <v>2118</v>
      </c>
      <c r="E8" s="42">
        <v>2042</v>
      </c>
      <c r="F8" s="42">
        <v>2180</v>
      </c>
      <c r="G8" s="42">
        <v>2248</v>
      </c>
      <c r="H8" s="42">
        <v>2491</v>
      </c>
      <c r="I8" s="42">
        <v>2418</v>
      </c>
      <c r="J8" s="42">
        <v>2353</v>
      </c>
      <c r="K8" s="42">
        <v>2464</v>
      </c>
      <c r="L8" s="42">
        <v>2384</v>
      </c>
      <c r="M8" s="16"/>
    </row>
    <row r="9" spans="1:13" s="1" customFormat="1" ht="22.2" customHeight="1" x14ac:dyDescent="0.25">
      <c r="A9" s="13" t="s">
        <v>14</v>
      </c>
      <c r="B9" s="42">
        <v>1992</v>
      </c>
      <c r="C9" s="42">
        <v>1886</v>
      </c>
      <c r="D9" s="42">
        <v>1903</v>
      </c>
      <c r="E9" s="42">
        <v>2091</v>
      </c>
      <c r="F9" s="42">
        <v>2017</v>
      </c>
      <c r="G9" s="42">
        <v>2157</v>
      </c>
      <c r="H9" s="42">
        <v>2256</v>
      </c>
      <c r="I9" s="42">
        <v>2542</v>
      </c>
      <c r="J9" s="42">
        <v>2426</v>
      </c>
      <c r="K9" s="42">
        <v>2401</v>
      </c>
      <c r="L9" s="42">
        <v>2369</v>
      </c>
      <c r="M9" s="16"/>
    </row>
    <row r="10" spans="1:13" s="1" customFormat="1" ht="22.2" customHeight="1" x14ac:dyDescent="0.25">
      <c r="A10" s="4" t="s">
        <v>38</v>
      </c>
      <c r="B10" s="43">
        <v>5993</v>
      </c>
      <c r="C10" s="43">
        <v>6108</v>
      </c>
      <c r="D10" s="43">
        <v>6279</v>
      </c>
      <c r="E10" s="43">
        <v>6463</v>
      </c>
      <c r="F10" s="43">
        <v>6602</v>
      </c>
      <c r="G10" s="43">
        <v>7036</v>
      </c>
      <c r="H10" s="43">
        <v>7286</v>
      </c>
      <c r="I10" s="43">
        <v>7497</v>
      </c>
      <c r="J10" s="43">
        <v>7358</v>
      </c>
      <c r="K10" s="43">
        <v>7400</v>
      </c>
      <c r="L10" s="43">
        <v>7330</v>
      </c>
      <c r="M10" s="16"/>
    </row>
    <row r="11" spans="1:13" s="1" customFormat="1" ht="22.2" customHeight="1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6"/>
    </row>
    <row r="12" spans="1:13" s="1" customFormat="1" ht="22.2" customHeight="1" x14ac:dyDescent="0.25">
      <c r="A12" s="13" t="s">
        <v>12</v>
      </c>
      <c r="B12" s="48">
        <v>2257</v>
      </c>
      <c r="C12" s="48">
        <v>2350</v>
      </c>
      <c r="D12" s="48">
        <v>2364</v>
      </c>
      <c r="E12" s="48">
        <v>2437</v>
      </c>
      <c r="F12" s="48">
        <v>2473</v>
      </c>
      <c r="G12" s="48">
        <v>2558</v>
      </c>
      <c r="H12" s="48">
        <v>2621</v>
      </c>
      <c r="I12" s="48">
        <v>2597</v>
      </c>
      <c r="J12" s="48">
        <v>2573</v>
      </c>
      <c r="K12" s="48">
        <v>2615</v>
      </c>
      <c r="L12" s="48">
        <v>2664</v>
      </c>
      <c r="M12" s="16"/>
    </row>
    <row r="13" spans="1:13" s="1" customFormat="1" ht="22.2" customHeight="1" x14ac:dyDescent="0.25">
      <c r="A13" s="13" t="s">
        <v>13</v>
      </c>
      <c r="B13" s="48">
        <v>2149</v>
      </c>
      <c r="C13" s="48">
        <v>2168</v>
      </c>
      <c r="D13" s="48">
        <v>2285</v>
      </c>
      <c r="E13" s="48">
        <v>2271</v>
      </c>
      <c r="F13" s="48">
        <v>2271</v>
      </c>
      <c r="G13" s="48">
        <v>2328</v>
      </c>
      <c r="H13" s="48">
        <v>2424</v>
      </c>
      <c r="I13" s="48">
        <v>2535</v>
      </c>
      <c r="J13" s="48">
        <v>2549</v>
      </c>
      <c r="K13" s="48">
        <v>2489</v>
      </c>
      <c r="L13" s="48">
        <v>2543</v>
      </c>
      <c r="M13" s="16"/>
    </row>
    <row r="14" spans="1:13" s="1" customFormat="1" ht="22.2" customHeight="1" x14ac:dyDescent="0.25">
      <c r="A14" s="13" t="s">
        <v>14</v>
      </c>
      <c r="B14" s="48">
        <v>2114</v>
      </c>
      <c r="C14" s="48">
        <v>2096</v>
      </c>
      <c r="D14" s="48">
        <v>2112</v>
      </c>
      <c r="E14" s="48">
        <v>2208</v>
      </c>
      <c r="F14" s="48">
        <v>2198</v>
      </c>
      <c r="G14" s="48">
        <v>2235</v>
      </c>
      <c r="H14" s="48">
        <v>2318</v>
      </c>
      <c r="I14" s="48">
        <v>2416</v>
      </c>
      <c r="J14" s="48">
        <v>2497</v>
      </c>
      <c r="K14" s="48">
        <v>2503</v>
      </c>
      <c r="L14" s="48">
        <v>2447</v>
      </c>
      <c r="M14" s="16"/>
    </row>
    <row r="15" spans="1:13" s="1" customFormat="1" ht="22.2" customHeight="1" x14ac:dyDescent="0.25">
      <c r="A15" s="3" t="s">
        <v>15</v>
      </c>
      <c r="B15" s="48">
        <f>SUM(B12:B14)</f>
        <v>6520</v>
      </c>
      <c r="C15" s="48">
        <f t="shared" ref="C15:L15" si="0">SUM(C12:C14)</f>
        <v>6614</v>
      </c>
      <c r="D15" s="48">
        <f t="shared" si="0"/>
        <v>6761</v>
      </c>
      <c r="E15" s="48">
        <f t="shared" si="0"/>
        <v>6916</v>
      </c>
      <c r="F15" s="48">
        <f t="shared" si="0"/>
        <v>6942</v>
      </c>
      <c r="G15" s="48">
        <f t="shared" si="0"/>
        <v>7121</v>
      </c>
      <c r="H15" s="48">
        <f t="shared" si="0"/>
        <v>7363</v>
      </c>
      <c r="I15" s="48">
        <f t="shared" si="0"/>
        <v>7548</v>
      </c>
      <c r="J15" s="48">
        <f t="shared" si="0"/>
        <v>7619</v>
      </c>
      <c r="K15" s="48">
        <f t="shared" si="0"/>
        <v>7607</v>
      </c>
      <c r="L15" s="48">
        <f t="shared" si="0"/>
        <v>7654</v>
      </c>
      <c r="M15" s="16"/>
    </row>
    <row r="16" spans="1:13" s="1" customFormat="1" ht="22.2" customHeight="1" x14ac:dyDescent="0.25">
      <c r="A16" s="3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6"/>
    </row>
    <row r="17" spans="1:13" s="1" customFormat="1" ht="35.4" customHeight="1" x14ac:dyDescent="0.25">
      <c r="A17" s="5" t="s">
        <v>36</v>
      </c>
      <c r="B17" s="44">
        <f>SUM(B12:B14)</f>
        <v>6520</v>
      </c>
      <c r="C17" s="44">
        <f t="shared" ref="C17:L17" si="1">SUM(C12:C14)</f>
        <v>6614</v>
      </c>
      <c r="D17" s="44">
        <f t="shared" si="1"/>
        <v>6761</v>
      </c>
      <c r="E17" s="44">
        <f t="shared" si="1"/>
        <v>6916</v>
      </c>
      <c r="F17" s="44">
        <f t="shared" si="1"/>
        <v>6942</v>
      </c>
      <c r="G17" s="44">
        <f t="shared" si="1"/>
        <v>7121</v>
      </c>
      <c r="H17" s="44">
        <f t="shared" si="1"/>
        <v>7363</v>
      </c>
      <c r="I17" s="44">
        <f t="shared" si="1"/>
        <v>7548</v>
      </c>
      <c r="J17" s="44">
        <f t="shared" si="1"/>
        <v>7619</v>
      </c>
      <c r="K17" s="44">
        <f t="shared" si="1"/>
        <v>7607</v>
      </c>
      <c r="L17" s="44">
        <f t="shared" si="1"/>
        <v>7654</v>
      </c>
      <c r="M17" s="16"/>
    </row>
    <row r="18" spans="1:13" s="1" customFormat="1" ht="11.4" customHeight="1" x14ac:dyDescent="0.25">
      <c r="A18" s="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6"/>
    </row>
    <row r="19" spans="1:13" s="1" customFormat="1" ht="27.6" customHeight="1" x14ac:dyDescent="0.25">
      <c r="A19" s="11" t="s">
        <v>37</v>
      </c>
      <c r="B19" s="45">
        <v>8</v>
      </c>
      <c r="C19" s="45">
        <v>14</v>
      </c>
      <c r="D19" s="45">
        <v>14</v>
      </c>
      <c r="E19" s="45">
        <v>15</v>
      </c>
      <c r="F19" s="45">
        <v>14</v>
      </c>
      <c r="G19" s="45">
        <v>8</v>
      </c>
      <c r="H19" s="45">
        <v>16</v>
      </c>
      <c r="I19" s="45">
        <v>13</v>
      </c>
      <c r="J19" s="45">
        <v>21</v>
      </c>
      <c r="K19" s="45">
        <v>19</v>
      </c>
      <c r="L19" s="45">
        <v>7</v>
      </c>
      <c r="M19" s="16"/>
    </row>
    <row r="20" spans="1:13" s="1" customFormat="1" ht="12.6" customHeight="1" x14ac:dyDescent="0.25">
      <c r="A20" s="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16"/>
    </row>
    <row r="21" spans="1:13" s="1" customFormat="1" ht="22.2" customHeight="1" x14ac:dyDescent="0.25">
      <c r="A21" s="12" t="s">
        <v>39</v>
      </c>
      <c r="B21" s="46">
        <f>B17+B19</f>
        <v>6528</v>
      </c>
      <c r="C21" s="46">
        <f t="shared" ref="C21:L21" si="2">C17+C19</f>
        <v>6628</v>
      </c>
      <c r="D21" s="46">
        <f t="shared" si="2"/>
        <v>6775</v>
      </c>
      <c r="E21" s="46">
        <f t="shared" si="2"/>
        <v>6931</v>
      </c>
      <c r="F21" s="46">
        <f t="shared" si="2"/>
        <v>6956</v>
      </c>
      <c r="G21" s="46">
        <f t="shared" si="2"/>
        <v>7129</v>
      </c>
      <c r="H21" s="46">
        <f t="shared" si="2"/>
        <v>7379</v>
      </c>
      <c r="I21" s="46">
        <f t="shared" si="2"/>
        <v>7561</v>
      </c>
      <c r="J21" s="46">
        <f t="shared" si="2"/>
        <v>7640</v>
      </c>
      <c r="K21" s="46">
        <f t="shared" si="2"/>
        <v>7626</v>
      </c>
      <c r="L21" s="46">
        <f t="shared" si="2"/>
        <v>7661</v>
      </c>
      <c r="M21" s="16"/>
    </row>
    <row r="22" spans="1:13" s="1" customFormat="1" ht="22.2" customHeight="1" x14ac:dyDescent="0.25">
      <c r="A22" s="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6"/>
    </row>
    <row r="23" spans="1:13" s="1" customFormat="1" ht="22.2" customHeight="1" x14ac:dyDescent="0.25">
      <c r="A23" s="10" t="s">
        <v>27</v>
      </c>
      <c r="B23" s="47">
        <f t="shared" ref="B23:L23" si="3">B8+B21</f>
        <v>8441</v>
      </c>
      <c r="C23" s="47">
        <f t="shared" si="3"/>
        <v>8594</v>
      </c>
      <c r="D23" s="47">
        <f t="shared" si="3"/>
        <v>8893</v>
      </c>
      <c r="E23" s="47">
        <f t="shared" si="3"/>
        <v>8973</v>
      </c>
      <c r="F23" s="47">
        <f t="shared" si="3"/>
        <v>9136</v>
      </c>
      <c r="G23" s="47">
        <f t="shared" si="3"/>
        <v>9377</v>
      </c>
      <c r="H23" s="47">
        <f t="shared" si="3"/>
        <v>9870</v>
      </c>
      <c r="I23" s="47">
        <f t="shared" si="3"/>
        <v>9979</v>
      </c>
      <c r="J23" s="47">
        <f t="shared" si="3"/>
        <v>9993</v>
      </c>
      <c r="K23" s="47">
        <f t="shared" si="3"/>
        <v>10090</v>
      </c>
      <c r="L23" s="47">
        <f t="shared" si="3"/>
        <v>10045</v>
      </c>
      <c r="M23" s="16"/>
    </row>
    <row r="24" spans="1:13" s="1" customFormat="1" ht="22.2" customHeight="1" x14ac:dyDescent="0.25"/>
    <row r="28" spans="1:13" ht="22.2" customHeight="1" x14ac:dyDescent="0.25">
      <c r="A28" s="40" t="s">
        <v>33</v>
      </c>
    </row>
    <row r="29" spans="1:13" ht="22.2" customHeight="1" x14ac:dyDescent="0.25">
      <c r="A29" s="40" t="s">
        <v>34</v>
      </c>
    </row>
    <row r="30" spans="1:13" ht="22.2" customHeight="1" x14ac:dyDescent="0.25">
      <c r="A30" s="40" t="s">
        <v>35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68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'85'!B7:L7</xm:f>
              <xm:sqref>M7</xm:sqref>
            </x14:sparkline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'85'!B16:L16</xm:f>
              <xm:sqref>M16</xm:sqref>
            </x14:sparkline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Evolution voie GT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2021-04-09T06:33:09Z</cp:lastPrinted>
  <dcterms:created xsi:type="dcterms:W3CDTF">2021-04-02T07:10:28Z</dcterms:created>
  <dcterms:modified xsi:type="dcterms:W3CDTF">2021-05-10T08:43:25Z</dcterms:modified>
</cp:coreProperties>
</file>