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19\Documents pour mise en ligne\"/>
    </mc:Choice>
  </mc:AlternateContent>
  <bookViews>
    <workbookView xWindow="0" yWindow="0" windowWidth="28800" windowHeight="12000" activeTab="5"/>
  </bookViews>
  <sheets>
    <sheet name="ACADEMIE" sheetId="3" r:id="rId1"/>
    <sheet name="44" sheetId="4" r:id="rId2"/>
    <sheet name="49" sheetId="5" r:id="rId3"/>
    <sheet name="53" sheetId="6" r:id="rId4"/>
    <sheet name="72" sheetId="7" r:id="rId5"/>
    <sheet name="85" sheetId="8" r:id="rId6"/>
  </sheets>
  <calcPr calcId="162913"/>
</workbook>
</file>

<file path=xl/calcChain.xml><?xml version="1.0" encoding="utf-8"?>
<calcChain xmlns="http://schemas.openxmlformats.org/spreadsheetml/2006/main">
  <c r="E38" i="8" l="1"/>
  <c r="F38" i="8"/>
  <c r="G38" i="8"/>
  <c r="H38" i="8"/>
  <c r="I38" i="8"/>
  <c r="J38" i="8"/>
  <c r="K38" i="8"/>
  <c r="L38" i="8"/>
  <c r="M38" i="8"/>
  <c r="N38" i="8"/>
  <c r="E39" i="8"/>
  <c r="F39" i="8"/>
  <c r="G39" i="8"/>
  <c r="H39" i="8"/>
  <c r="I39" i="8"/>
  <c r="J39" i="8"/>
  <c r="K39" i="8"/>
  <c r="L39" i="8"/>
  <c r="M39" i="8"/>
  <c r="N39" i="8"/>
  <c r="E40" i="8"/>
  <c r="F40" i="8"/>
  <c r="G40" i="8"/>
  <c r="H40" i="8"/>
  <c r="I40" i="8"/>
  <c r="J40" i="8"/>
  <c r="K40" i="8"/>
  <c r="L40" i="8"/>
  <c r="M40" i="8"/>
  <c r="N40" i="8"/>
  <c r="D40" i="8"/>
  <c r="D39" i="8"/>
  <c r="D38" i="8"/>
  <c r="D40" i="7"/>
  <c r="E40" i="7"/>
  <c r="F40" i="7"/>
  <c r="G40" i="7"/>
  <c r="H40" i="7"/>
  <c r="I40" i="7"/>
  <c r="J40" i="7"/>
  <c r="K40" i="7"/>
  <c r="L40" i="7"/>
  <c r="M40" i="7"/>
  <c r="N40" i="7"/>
  <c r="E41" i="7"/>
  <c r="F41" i="7"/>
  <c r="G41" i="7"/>
  <c r="H41" i="7"/>
  <c r="I41" i="7"/>
  <c r="J41" i="7"/>
  <c r="K41" i="7"/>
  <c r="L41" i="7"/>
  <c r="M41" i="7"/>
  <c r="N41" i="7"/>
  <c r="E42" i="7"/>
  <c r="F42" i="7"/>
  <c r="G42" i="7"/>
  <c r="H42" i="7"/>
  <c r="I42" i="7"/>
  <c r="J42" i="7"/>
  <c r="K42" i="7"/>
  <c r="L42" i="7"/>
  <c r="M42" i="7"/>
  <c r="N42" i="7"/>
  <c r="D42" i="7"/>
  <c r="D41" i="7"/>
  <c r="E38" i="6"/>
  <c r="F38" i="6"/>
  <c r="G38" i="6"/>
  <c r="H38" i="6"/>
  <c r="I38" i="6"/>
  <c r="J38" i="6"/>
  <c r="K38" i="6"/>
  <c r="L38" i="6"/>
  <c r="M38" i="6"/>
  <c r="N38" i="6"/>
  <c r="E39" i="6"/>
  <c r="F39" i="6"/>
  <c r="G39" i="6"/>
  <c r="H39" i="6"/>
  <c r="I39" i="6"/>
  <c r="J39" i="6"/>
  <c r="K39" i="6"/>
  <c r="L39" i="6"/>
  <c r="M39" i="6"/>
  <c r="N39" i="6"/>
  <c r="E40" i="6"/>
  <c r="F40" i="6"/>
  <c r="G40" i="6"/>
  <c r="H40" i="6"/>
  <c r="I40" i="6"/>
  <c r="J40" i="6"/>
  <c r="K40" i="6"/>
  <c r="L40" i="6"/>
  <c r="M40" i="6"/>
  <c r="N40" i="6"/>
  <c r="D40" i="6"/>
  <c r="D39" i="6"/>
  <c r="D38" i="6"/>
  <c r="E40" i="5"/>
  <c r="F40" i="5"/>
  <c r="G40" i="5"/>
  <c r="H40" i="5"/>
  <c r="I40" i="5"/>
  <c r="J40" i="5"/>
  <c r="K40" i="5"/>
  <c r="L40" i="5"/>
  <c r="M40" i="5"/>
  <c r="N40" i="5"/>
  <c r="E38" i="5"/>
  <c r="F38" i="5"/>
  <c r="G38" i="5"/>
  <c r="H38" i="5"/>
  <c r="I38" i="5"/>
  <c r="J38" i="5"/>
  <c r="K38" i="5"/>
  <c r="L38" i="5"/>
  <c r="M38" i="5"/>
  <c r="N38" i="5"/>
  <c r="E39" i="5"/>
  <c r="F39" i="5"/>
  <c r="G39" i="5"/>
  <c r="H39" i="5"/>
  <c r="I39" i="5"/>
  <c r="J39" i="5"/>
  <c r="K39" i="5"/>
  <c r="L39" i="5"/>
  <c r="M39" i="5"/>
  <c r="N39" i="5"/>
  <c r="D40" i="5"/>
  <c r="D39" i="5"/>
  <c r="D38" i="5"/>
  <c r="E41" i="4"/>
  <c r="F41" i="4"/>
  <c r="G41" i="4"/>
  <c r="H41" i="4"/>
  <c r="I41" i="4"/>
  <c r="J41" i="4"/>
  <c r="K41" i="4"/>
  <c r="L41" i="4"/>
  <c r="M41" i="4"/>
  <c r="N41" i="4"/>
  <c r="E40" i="4"/>
  <c r="E39" i="4"/>
  <c r="F39" i="4"/>
  <c r="G39" i="4"/>
  <c r="H39" i="4"/>
  <c r="I39" i="4"/>
  <c r="J39" i="4"/>
  <c r="K39" i="4"/>
  <c r="L39" i="4"/>
  <c r="M39" i="4"/>
  <c r="N39" i="4"/>
  <c r="F40" i="4"/>
  <c r="G40" i="4"/>
  <c r="H40" i="4"/>
  <c r="I40" i="4"/>
  <c r="J40" i="4"/>
  <c r="K40" i="4"/>
  <c r="L40" i="4"/>
  <c r="M40" i="4"/>
  <c r="N40" i="4"/>
  <c r="D41" i="4"/>
  <c r="D40" i="4"/>
  <c r="D39" i="4"/>
  <c r="E42" i="3"/>
  <c r="F42" i="3"/>
  <c r="G42" i="3"/>
  <c r="H42" i="3"/>
  <c r="I42" i="3"/>
  <c r="J42" i="3"/>
  <c r="K42" i="3"/>
  <c r="L42" i="3"/>
  <c r="M42" i="3"/>
  <c r="N42" i="3"/>
  <c r="D42" i="3"/>
  <c r="E41" i="3"/>
  <c r="F41" i="3"/>
  <c r="G41" i="3"/>
  <c r="H41" i="3"/>
  <c r="I41" i="3"/>
  <c r="J41" i="3"/>
  <c r="K41" i="3"/>
  <c r="L41" i="3"/>
  <c r="M41" i="3"/>
  <c r="N41" i="3"/>
  <c r="D41" i="3"/>
  <c r="E40" i="3"/>
  <c r="F40" i="3"/>
  <c r="G40" i="3"/>
  <c r="H40" i="3"/>
  <c r="I40" i="3"/>
  <c r="J40" i="3"/>
  <c r="K40" i="3"/>
  <c r="L40" i="3"/>
  <c r="M40" i="3"/>
  <c r="N40" i="3"/>
  <c r="D40" i="3"/>
  <c r="D30" i="8" l="1"/>
  <c r="E30" i="8"/>
  <c r="F30" i="8"/>
  <c r="G30" i="8"/>
  <c r="H30" i="8"/>
  <c r="I30" i="8"/>
  <c r="J30" i="8"/>
  <c r="K30" i="8"/>
  <c r="L30" i="8"/>
  <c r="M30" i="8"/>
  <c r="N30" i="8"/>
  <c r="C30" i="8"/>
  <c r="D28" i="8"/>
  <c r="E28" i="8"/>
  <c r="F28" i="8"/>
  <c r="G28" i="8"/>
  <c r="H28" i="8"/>
  <c r="I28" i="8"/>
  <c r="J28" i="8"/>
  <c r="K28" i="8"/>
  <c r="L28" i="8"/>
  <c r="M28" i="8"/>
  <c r="N28" i="8"/>
  <c r="C28" i="8"/>
  <c r="D18" i="8"/>
  <c r="E18" i="8"/>
  <c r="F18" i="8"/>
  <c r="G18" i="8"/>
  <c r="H18" i="8"/>
  <c r="I18" i="8"/>
  <c r="J18" i="8"/>
  <c r="K18" i="8"/>
  <c r="L18" i="8"/>
  <c r="M18" i="8"/>
  <c r="N18" i="8"/>
  <c r="C18" i="8"/>
  <c r="D31" i="4"/>
  <c r="E31" i="4"/>
  <c r="F31" i="4"/>
  <c r="G31" i="4"/>
  <c r="H31" i="4"/>
  <c r="I31" i="4"/>
  <c r="J31" i="4"/>
  <c r="K31" i="4"/>
  <c r="L31" i="4"/>
  <c r="M31" i="4"/>
  <c r="N31" i="4"/>
  <c r="C29" i="4"/>
  <c r="D29" i="4"/>
  <c r="E29" i="4"/>
  <c r="F29" i="4"/>
  <c r="G29" i="4"/>
  <c r="H29" i="4"/>
  <c r="I29" i="4"/>
  <c r="J29" i="4"/>
  <c r="K29" i="4"/>
  <c r="L29" i="4"/>
  <c r="M29" i="4"/>
  <c r="N29" i="4"/>
  <c r="C19" i="4"/>
  <c r="D19" i="4"/>
  <c r="E19" i="4"/>
  <c r="F19" i="4"/>
  <c r="G19" i="4"/>
  <c r="H19" i="4"/>
  <c r="I19" i="4"/>
  <c r="J19" i="4"/>
  <c r="K19" i="4"/>
  <c r="L19" i="4"/>
  <c r="M19" i="4"/>
  <c r="N19" i="4"/>
  <c r="D32" i="3"/>
  <c r="E32" i="3"/>
  <c r="F32" i="3"/>
  <c r="G32" i="3"/>
  <c r="H32" i="3"/>
  <c r="I32" i="3"/>
  <c r="J32" i="3"/>
  <c r="K32" i="3"/>
  <c r="L32" i="3"/>
  <c r="M32" i="3"/>
  <c r="N32" i="3"/>
  <c r="C32" i="3"/>
  <c r="D30" i="3"/>
  <c r="E30" i="3"/>
  <c r="F30" i="3"/>
  <c r="G30" i="3"/>
  <c r="H30" i="3"/>
  <c r="I30" i="3"/>
  <c r="J30" i="3"/>
  <c r="K30" i="3"/>
  <c r="L30" i="3"/>
  <c r="M30" i="3"/>
  <c r="N30" i="3"/>
  <c r="C30" i="3"/>
  <c r="D19" i="3"/>
  <c r="E19" i="3"/>
  <c r="F19" i="3"/>
  <c r="G19" i="3"/>
  <c r="H19" i="3"/>
  <c r="I19" i="3"/>
  <c r="J19" i="3"/>
  <c r="K19" i="3"/>
  <c r="L19" i="3"/>
  <c r="M19" i="3"/>
  <c r="N19" i="3"/>
  <c r="C19" i="3"/>
  <c r="D32" i="7" l="1"/>
  <c r="E32" i="7"/>
  <c r="F32" i="7"/>
  <c r="G32" i="7"/>
  <c r="H32" i="7"/>
  <c r="I32" i="7"/>
  <c r="J32" i="7"/>
  <c r="K32" i="7"/>
  <c r="L32" i="7"/>
  <c r="M32" i="7"/>
  <c r="N32" i="7"/>
  <c r="C32" i="7"/>
  <c r="D30" i="6"/>
  <c r="E30" i="6"/>
  <c r="F30" i="6"/>
  <c r="G30" i="6"/>
  <c r="H30" i="6"/>
  <c r="I30" i="6"/>
  <c r="J30" i="6"/>
  <c r="K30" i="6"/>
  <c r="L30" i="6"/>
  <c r="M30" i="6"/>
  <c r="N30" i="6"/>
  <c r="C30" i="6"/>
  <c r="D30" i="5"/>
  <c r="E30" i="5"/>
  <c r="F30" i="5"/>
  <c r="G30" i="5"/>
  <c r="H30" i="5"/>
  <c r="I30" i="5"/>
  <c r="J30" i="5"/>
  <c r="K30" i="5"/>
  <c r="L30" i="5"/>
  <c r="M30" i="5"/>
  <c r="N30" i="5"/>
  <c r="C30" i="5"/>
  <c r="C31" i="4"/>
</calcChain>
</file>

<file path=xl/sharedStrings.xml><?xml version="1.0" encoding="utf-8"?>
<sst xmlns="http://schemas.openxmlformats.org/spreadsheetml/2006/main" count="377" uniqueCount="36">
  <si>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</si>
  <si>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</si>
  <si>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</si>
  <si>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</si>
  <si>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</si>
  <si>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</si>
  <si>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</si>
  <si>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</si>
  <si>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</si>
  <si>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</si>
  <si>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</si>
  <si>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</si>
  <si>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PRIVE</t>
  </si>
  <si>
    <t>PUBLIC</t>
  </si>
  <si>
    <t>LP CAP</t>
  </si>
  <si>
    <t>LP BEP</t>
  </si>
  <si>
    <t>LP BAC PRO</t>
  </si>
  <si>
    <t>LP BMA</t>
  </si>
  <si>
    <t>LP ULIS</t>
  </si>
  <si>
    <t>TOTAL PUBLIC</t>
  </si>
  <si>
    <t>TOTAL PRIVE</t>
  </si>
  <si>
    <t>TOTAL PUBLIC + PRIVE</t>
  </si>
  <si>
    <t>FORMATION</t>
  </si>
  <si>
    <t>Les effectifs d'élèves en Lycée Professionnel par niveau de formation et par secteur</t>
  </si>
  <si>
    <t>Académie de Nantes</t>
  </si>
  <si>
    <t>Loire-Atlantique</t>
  </si>
  <si>
    <t>Maine-et-Loire</t>
  </si>
  <si>
    <t>Mayenne</t>
  </si>
  <si>
    <t>Sarthe</t>
  </si>
  <si>
    <t>Vendée</t>
  </si>
  <si>
    <t>Secteur</t>
  </si>
  <si>
    <t>Effectifs d'élèves en LP par secteur en base 100</t>
  </si>
  <si>
    <t>Champ : lycées publics et privés (sous et hors contrat), Ministère Education Nationale uniquement</t>
  </si>
  <si>
    <t>Source : DEPP/BCP, univers "Elèves 2D formations détaillées" - Janvier 2020</t>
  </si>
  <si>
    <t>LP MC + formations diverses</t>
  </si>
  <si>
    <t xml:space="preserve">LP 3e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</si>
</sst>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/>
    <xf numFmtId="0" fontId="1" fillId="0" borderId="1" xfId="0" applyFont="1" applyBorder="1"/>
    <xf numFmtId="0" fontId="0" fillId="0" borderId="0" xfId="0" applyBorder="1"/>
    <xf numFmtId="0" fontId="1" fillId="0" borderId="4" xfId="0" applyFont="1" applyBorder="1"/>
    <xf numFmtId="0" fontId="4" fillId="2" borderId="1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4" fillId="3" borderId="3" xfId="0" applyFont="1" applyFill="1" applyBorder="1"/>
    <xf numFmtId="0" fontId="4" fillId="3" borderId="1" xfId="0" applyFont="1" applyFill="1" applyBorder="1"/>
    <xf numFmtId="0" fontId="6" fillId="0" borderId="0" xfId="0" applyFont="1"/>
    <xf numFmtId="0" fontId="5" fillId="3" borderId="3" xfId="0" applyFont="1" applyFill="1" applyBorder="1"/>
    <xf numFmtId="0" fontId="5" fillId="3" borderId="1" xfId="0" applyFont="1" applyFill="1" applyBorder="1"/>
    <xf numFmtId="0" fontId="1" fillId="0" borderId="5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Fill="1" applyBorder="1"/>
    <xf numFmtId="0" fontId="0" fillId="0" borderId="0" xfId="0" applyFill="1"/>
    <xf numFmtId="0" fontId="0" fillId="0" borderId="0" xfId="0" applyFill="1" applyBorder="1"/>
    <xf numFmtId="0" fontId="5" fillId="0" borderId="5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Border="1"/>
    <xf numFmtId="0" fontId="5" fillId="4" borderId="1" xfId="0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2" fontId="1" fillId="0" borderId="1" xfId="0" applyNumberFormat="1" applyFont="1" applyBorder="1"/>
    <xf numFmtId="2" fontId="5" fillId="4" borderId="1" xfId="0" applyNumberFormat="1" applyFont="1" applyFill="1" applyBorder="1"/>
    <xf numFmtId="0" fontId="0" fillId="0" borderId="3" xfId="0" applyFont="1" applyBorder="1" applyAlignment="1">
      <alignment vertical="center"/>
    </xf>
    <xf numFmtId="3" fontId="1" fillId="0" borderId="4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4" fillId="3" borderId="3" xfId="0" applyNumberFormat="1" applyFont="1" applyFill="1" applyBorder="1"/>
    <xf numFmtId="3" fontId="1" fillId="0" borderId="1" xfId="0" applyNumberFormat="1" applyFont="1" applyBorder="1"/>
    <xf numFmtId="3" fontId="4" fillId="3" borderId="1" xfId="0" applyNumberFormat="1" applyFont="1" applyFill="1" applyBorder="1"/>
    <xf numFmtId="3" fontId="4" fillId="0" borderId="0" xfId="0" applyNumberFormat="1" applyFont="1" applyFill="1" applyBorder="1"/>
    <xf numFmtId="3" fontId="5" fillId="4" borderId="1" xfId="0" applyNumberFormat="1" applyFont="1" applyFill="1" applyBorder="1"/>
    <xf numFmtId="3" fontId="5" fillId="3" borderId="1" xfId="0" applyNumberFormat="1" applyFont="1" applyFill="1" applyBorder="1"/>
    <xf numFmtId="3" fontId="4" fillId="0" borderId="5" xfId="0" applyNumberFormat="1" applyFont="1" applyFill="1" applyBorder="1"/>
    <xf numFmtId="3" fontId="0" fillId="0" borderId="0" xfId="0" applyNumberFormat="1" applyBorder="1"/>
    <xf numFmtId="3" fontId="6" fillId="2" borderId="3" xfId="0" applyNumberFormat="1" applyFont="1" applyFill="1" applyBorder="1"/>
    <xf numFmtId="3" fontId="1" fillId="0" borderId="5" xfId="0" applyNumberFormat="1" applyFont="1" applyFill="1" applyBorder="1"/>
    <xf numFmtId="3" fontId="5" fillId="2" borderId="1" xfId="0" applyNumberFormat="1" applyFont="1" applyFill="1" applyBorder="1"/>
    <xf numFmtId="3" fontId="5" fillId="0" borderId="5" xfId="0" applyNumberFormat="1" applyFont="1" applyFill="1" applyBorder="1"/>
    <xf numFmtId="3" fontId="5" fillId="3" borderId="3" xfId="0" applyNumberFormat="1" applyFont="1" applyFill="1" applyBorder="1"/>
    <xf numFmtId="3" fontId="1" fillId="0" borderId="5" xfId="0" applyNumberFormat="1" applyFont="1" applyBorder="1"/>
    <xf numFmtId="3" fontId="4" fillId="0" borderId="4" xfId="0" applyNumberFormat="1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5"/>
  <sheetViews>
    <sheetView topLeftCell="A7" workbookViewId="0">
      <selection activeCell="D42" sqref="D42:N42"/>
    </sheetView>
  </sheetViews>
  <sheetFormatPr baseColWidth="10" defaultColWidth="11.453125" defaultRowHeight="12.5" x14ac:dyDescent="0.25"/>
  <cols>
    <col min="1" max="1" width="1.54296875" style="1" customWidth="1"/>
    <col min="2" max="2" width="17.54296875" style="1" bestFit="1" customWidth="1"/>
    <col min="3" max="14" width="14.453125" style="1" bestFit="1" customWidth="1"/>
    <col min="15" max="16384" width="11.453125" style="1"/>
  </cols>
  <sheetData>
    <row r="2" spans="2:19" ht="18" x14ac:dyDescent="0.25"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2"/>
      <c r="P2" s="22"/>
      <c r="Q2" s="22"/>
      <c r="R2" s="22"/>
      <c r="S2" s="22"/>
    </row>
    <row r="3" spans="2:19" ht="13" x14ac:dyDescent="0.25"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1"/>
    </row>
    <row r="4" spans="2:19" ht="13" x14ac:dyDescent="0.25">
      <c r="C4" s="20"/>
      <c r="D4" s="20"/>
      <c r="E4" s="20"/>
      <c r="F4" s="60" t="s">
        <v>24</v>
      </c>
      <c r="G4" s="60"/>
      <c r="H4" s="60"/>
      <c r="I4" s="60"/>
      <c r="J4" s="60"/>
      <c r="K4" s="20"/>
      <c r="L4" s="20"/>
      <c r="M4" s="20"/>
      <c r="N4" s="20"/>
      <c r="O4" s="20"/>
      <c r="P4" s="20"/>
      <c r="Q4" s="20"/>
      <c r="R4" s="20"/>
      <c r="S4" s="20"/>
    </row>
    <row r="10" spans="2:19" ht="13" x14ac:dyDescent="0.3">
      <c r="B10" s="10" t="s">
        <v>22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4</v>
      </c>
      <c r="H10" s="10" t="s">
        <v>5</v>
      </c>
      <c r="I10" s="10" t="s">
        <v>6</v>
      </c>
      <c r="J10" s="10" t="s">
        <v>7</v>
      </c>
      <c r="K10" s="10" t="s">
        <v>8</v>
      </c>
      <c r="L10" s="10" t="s">
        <v>9</v>
      </c>
      <c r="M10" s="10" t="s">
        <v>10</v>
      </c>
      <c r="N10" s="10" t="s">
        <v>11</v>
      </c>
    </row>
    <row r="11" spans="2:19" s="8" customFormat="1" ht="13" x14ac:dyDescent="0.3">
      <c r="B11" s="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2:19" ht="13" x14ac:dyDescent="0.3">
      <c r="B12" s="4" t="s">
        <v>14</v>
      </c>
      <c r="C12" s="42">
        <v>2097</v>
      </c>
      <c r="D12" s="42">
        <v>2692</v>
      </c>
      <c r="E12" s="42">
        <v>3109</v>
      </c>
      <c r="F12" s="42">
        <v>3079</v>
      </c>
      <c r="G12" s="42">
        <v>3299</v>
      </c>
      <c r="H12" s="42">
        <v>3474</v>
      </c>
      <c r="I12" s="42">
        <v>3610</v>
      </c>
      <c r="J12" s="42">
        <v>3689</v>
      </c>
      <c r="K12" s="42">
        <v>3670</v>
      </c>
      <c r="L12" s="42">
        <v>3642</v>
      </c>
      <c r="M12" s="42">
        <v>3743</v>
      </c>
      <c r="N12" s="42">
        <v>3685</v>
      </c>
    </row>
    <row r="13" spans="2:19" ht="13" x14ac:dyDescent="0.3">
      <c r="B13" s="6" t="s">
        <v>15</v>
      </c>
      <c r="C13" s="43">
        <v>10665</v>
      </c>
      <c r="D13" s="43">
        <v>5220</v>
      </c>
      <c r="E13" s="43">
        <v>987</v>
      </c>
      <c r="F13" s="43">
        <v>442</v>
      </c>
      <c r="G13" s="43"/>
      <c r="H13" s="43"/>
      <c r="I13" s="43"/>
      <c r="J13" s="43"/>
      <c r="K13" s="43"/>
      <c r="L13" s="43"/>
      <c r="M13" s="43"/>
      <c r="N13" s="43"/>
    </row>
    <row r="14" spans="2:19" ht="13" x14ac:dyDescent="0.3">
      <c r="B14" s="6" t="s">
        <v>16</v>
      </c>
      <c r="C14" s="43">
        <v>6166</v>
      </c>
      <c r="D14" s="43">
        <v>11105</v>
      </c>
      <c r="E14" s="43">
        <v>15032</v>
      </c>
      <c r="F14" s="43">
        <v>16138</v>
      </c>
      <c r="G14" s="43">
        <v>15241</v>
      </c>
      <c r="H14" s="43">
        <v>15743</v>
      </c>
      <c r="I14" s="43">
        <v>16136</v>
      </c>
      <c r="J14" s="43">
        <v>16227</v>
      </c>
      <c r="K14" s="43">
        <v>16326</v>
      </c>
      <c r="L14" s="43">
        <v>16157</v>
      </c>
      <c r="M14" s="43">
        <v>16043</v>
      </c>
      <c r="N14" s="43">
        <v>15885</v>
      </c>
    </row>
    <row r="15" spans="2:19" ht="13" x14ac:dyDescent="0.3">
      <c r="B15" s="6" t="s">
        <v>17</v>
      </c>
      <c r="C15" s="43">
        <v>37</v>
      </c>
      <c r="D15" s="43">
        <v>53</v>
      </c>
      <c r="E15" s="43">
        <v>61</v>
      </c>
      <c r="F15" s="43">
        <v>66</v>
      </c>
      <c r="G15" s="43">
        <v>65</v>
      </c>
      <c r="H15" s="43">
        <v>57</v>
      </c>
      <c r="I15" s="43">
        <v>56</v>
      </c>
      <c r="J15" s="43">
        <v>55</v>
      </c>
      <c r="K15" s="43">
        <v>54</v>
      </c>
      <c r="L15" s="43">
        <v>53</v>
      </c>
      <c r="M15" s="43">
        <v>48</v>
      </c>
      <c r="N15" s="43">
        <v>51</v>
      </c>
    </row>
    <row r="16" spans="2:19" ht="13" x14ac:dyDescent="0.3">
      <c r="B16" s="40" t="s">
        <v>34</v>
      </c>
      <c r="C16" s="43">
        <v>193</v>
      </c>
      <c r="D16" s="43">
        <v>204</v>
      </c>
      <c r="E16" s="43">
        <v>215</v>
      </c>
      <c r="F16" s="43">
        <v>248</v>
      </c>
      <c r="G16" s="43">
        <v>274</v>
      </c>
      <c r="H16" s="43">
        <v>250</v>
      </c>
      <c r="I16" s="43">
        <v>275</v>
      </c>
      <c r="J16" s="43">
        <v>275</v>
      </c>
      <c r="K16" s="43">
        <v>277</v>
      </c>
      <c r="L16" s="43">
        <v>296</v>
      </c>
      <c r="M16" s="43">
        <v>234</v>
      </c>
      <c r="N16" s="43">
        <v>234</v>
      </c>
    </row>
    <row r="17" spans="2:14" ht="13" x14ac:dyDescent="0.3">
      <c r="B17" s="6" t="s">
        <v>35</v>
      </c>
      <c r="C17" s="43">
        <v>1529</v>
      </c>
      <c r="D17" s="43">
        <v>1506</v>
      </c>
      <c r="E17" s="43">
        <v>1503</v>
      </c>
      <c r="F17" s="43">
        <v>1490</v>
      </c>
      <c r="G17" s="43">
        <v>1446</v>
      </c>
      <c r="H17" s="43">
        <v>1462</v>
      </c>
      <c r="I17" s="43">
        <v>1457</v>
      </c>
      <c r="J17" s="43">
        <v>1432</v>
      </c>
      <c r="K17" s="43">
        <v>1367</v>
      </c>
      <c r="L17" s="43">
        <v>1277</v>
      </c>
      <c r="M17" s="43">
        <v>1190</v>
      </c>
      <c r="N17" s="43">
        <v>1204</v>
      </c>
    </row>
    <row r="18" spans="2:14" ht="13" x14ac:dyDescent="0.3">
      <c r="B18" s="6" t="s">
        <v>18</v>
      </c>
      <c r="C18" s="43">
        <v>10</v>
      </c>
      <c r="D18" s="43">
        <v>18</v>
      </c>
      <c r="E18" s="43">
        <v>47</v>
      </c>
      <c r="F18" s="43">
        <v>86</v>
      </c>
      <c r="G18" s="43">
        <v>109</v>
      </c>
      <c r="H18" s="43">
        <v>145</v>
      </c>
      <c r="I18" s="43">
        <v>185</v>
      </c>
      <c r="J18" s="43">
        <v>238</v>
      </c>
      <c r="K18" s="43">
        <v>254</v>
      </c>
      <c r="L18" s="43">
        <v>211</v>
      </c>
      <c r="M18" s="43">
        <v>180</v>
      </c>
      <c r="N18" s="43">
        <v>178</v>
      </c>
    </row>
    <row r="19" spans="2:14" s="3" customFormat="1" ht="13" x14ac:dyDescent="0.3">
      <c r="B19" s="13" t="s">
        <v>19</v>
      </c>
      <c r="C19" s="44">
        <f>SUM(C12:C18)</f>
        <v>20697</v>
      </c>
      <c r="D19" s="44">
        <f t="shared" ref="D19:N19" si="0">SUM(D12:D18)</f>
        <v>20798</v>
      </c>
      <c r="E19" s="44">
        <f t="shared" si="0"/>
        <v>20954</v>
      </c>
      <c r="F19" s="44">
        <f t="shared" si="0"/>
        <v>21549</v>
      </c>
      <c r="G19" s="44">
        <f t="shared" si="0"/>
        <v>20434</v>
      </c>
      <c r="H19" s="44">
        <f t="shared" si="0"/>
        <v>21131</v>
      </c>
      <c r="I19" s="44">
        <f t="shared" si="0"/>
        <v>21719</v>
      </c>
      <c r="J19" s="44">
        <f t="shared" si="0"/>
        <v>21916</v>
      </c>
      <c r="K19" s="44">
        <f t="shared" si="0"/>
        <v>21948</v>
      </c>
      <c r="L19" s="44">
        <f t="shared" si="0"/>
        <v>21636</v>
      </c>
      <c r="M19" s="44">
        <f t="shared" si="0"/>
        <v>21438</v>
      </c>
      <c r="N19" s="44">
        <f t="shared" si="0"/>
        <v>21237</v>
      </c>
    </row>
    <row r="20" spans="2:14" s="8" customFormat="1" ht="13" x14ac:dyDescent="0.3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2:14" ht="13" x14ac:dyDescent="0.3">
      <c r="B21" s="10" t="s">
        <v>22</v>
      </c>
      <c r="C21" s="10" t="s">
        <v>0</v>
      </c>
      <c r="D21" s="10" t="s">
        <v>1</v>
      </c>
      <c r="E21" s="10" t="s">
        <v>2</v>
      </c>
      <c r="F21" s="10" t="s">
        <v>3</v>
      </c>
      <c r="G21" s="10" t="s">
        <v>4</v>
      </c>
      <c r="H21" s="10" t="s">
        <v>5</v>
      </c>
      <c r="I21" s="10" t="s">
        <v>6</v>
      </c>
      <c r="J21" s="10" t="s">
        <v>7</v>
      </c>
      <c r="K21" s="10" t="s">
        <v>8</v>
      </c>
      <c r="L21" s="10" t="s">
        <v>9</v>
      </c>
      <c r="M21" s="10" t="s">
        <v>10</v>
      </c>
      <c r="N21" s="10" t="s">
        <v>11</v>
      </c>
    </row>
    <row r="22" spans="2:14" s="8" customFormat="1" ht="13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3" x14ac:dyDescent="0.3">
      <c r="B23" s="7" t="s">
        <v>14</v>
      </c>
      <c r="C23" s="45">
        <v>2265</v>
      </c>
      <c r="D23" s="45">
        <v>2455</v>
      </c>
      <c r="E23" s="45">
        <v>2305</v>
      </c>
      <c r="F23" s="45">
        <v>2102</v>
      </c>
      <c r="G23" s="45">
        <v>2142</v>
      </c>
      <c r="H23" s="45">
        <v>2152</v>
      </c>
      <c r="I23" s="45">
        <v>2153</v>
      </c>
      <c r="J23" s="45">
        <v>2107</v>
      </c>
      <c r="K23" s="45">
        <v>2030</v>
      </c>
      <c r="L23" s="45">
        <v>2098</v>
      </c>
      <c r="M23" s="45">
        <v>2044</v>
      </c>
      <c r="N23" s="45">
        <v>2075</v>
      </c>
    </row>
    <row r="24" spans="2:14" ht="13" x14ac:dyDescent="0.3">
      <c r="B24" s="7" t="s">
        <v>15</v>
      </c>
      <c r="C24" s="45">
        <v>6417</v>
      </c>
      <c r="D24" s="45">
        <v>3384</v>
      </c>
      <c r="E24" s="45">
        <v>1517</v>
      </c>
      <c r="F24" s="45">
        <v>738</v>
      </c>
      <c r="G24" s="45"/>
      <c r="H24" s="45"/>
      <c r="I24" s="45"/>
      <c r="J24" s="45"/>
      <c r="K24" s="45"/>
      <c r="L24" s="45"/>
      <c r="M24" s="45"/>
      <c r="N24" s="45"/>
    </row>
    <row r="25" spans="2:14" ht="13" x14ac:dyDescent="0.3">
      <c r="B25" s="7" t="s">
        <v>16</v>
      </c>
      <c r="C25" s="45">
        <v>4599</v>
      </c>
      <c r="D25" s="45">
        <v>7509</v>
      </c>
      <c r="E25" s="45">
        <v>9510</v>
      </c>
      <c r="F25" s="45">
        <v>10370</v>
      </c>
      <c r="G25" s="45">
        <v>10341</v>
      </c>
      <c r="H25" s="45">
        <v>10896</v>
      </c>
      <c r="I25" s="45">
        <v>10805</v>
      </c>
      <c r="J25" s="45">
        <v>10862</v>
      </c>
      <c r="K25" s="45">
        <v>10951</v>
      </c>
      <c r="L25" s="45">
        <v>10931</v>
      </c>
      <c r="M25" s="45">
        <v>10924</v>
      </c>
      <c r="N25" s="45">
        <v>10961</v>
      </c>
    </row>
    <row r="26" spans="2:14" ht="13" x14ac:dyDescent="0.3">
      <c r="B26" s="7" t="s">
        <v>17</v>
      </c>
      <c r="C26" s="45">
        <v>20</v>
      </c>
      <c r="D26" s="45">
        <v>25</v>
      </c>
      <c r="E26" s="45">
        <v>37</v>
      </c>
      <c r="F26" s="45">
        <v>43</v>
      </c>
      <c r="G26" s="45">
        <v>47</v>
      </c>
      <c r="H26" s="45">
        <v>44</v>
      </c>
      <c r="I26" s="45">
        <v>48</v>
      </c>
      <c r="J26" s="45">
        <v>57</v>
      </c>
      <c r="K26" s="45">
        <v>53</v>
      </c>
      <c r="L26" s="45">
        <v>41</v>
      </c>
      <c r="M26" s="45">
        <v>37</v>
      </c>
      <c r="N26" s="45">
        <v>38</v>
      </c>
    </row>
    <row r="27" spans="2:14" ht="13" x14ac:dyDescent="0.3">
      <c r="B27" s="40" t="s">
        <v>34</v>
      </c>
      <c r="C27" s="45">
        <v>149</v>
      </c>
      <c r="D27" s="45">
        <v>156</v>
      </c>
      <c r="E27" s="45">
        <v>126</v>
      </c>
      <c r="F27" s="45">
        <v>149</v>
      </c>
      <c r="G27" s="45">
        <v>121</v>
      </c>
      <c r="H27" s="45">
        <v>103</v>
      </c>
      <c r="I27" s="45">
        <v>99</v>
      </c>
      <c r="J27" s="45">
        <v>97</v>
      </c>
      <c r="K27" s="45">
        <v>79</v>
      </c>
      <c r="L27" s="45">
        <v>104</v>
      </c>
      <c r="M27" s="45">
        <v>69</v>
      </c>
      <c r="N27" s="45">
        <v>115</v>
      </c>
    </row>
    <row r="28" spans="2:14" ht="13" x14ac:dyDescent="0.3">
      <c r="B28" s="6" t="s">
        <v>35</v>
      </c>
      <c r="C28" s="45">
        <v>972</v>
      </c>
      <c r="D28" s="45">
        <v>910</v>
      </c>
      <c r="E28" s="45">
        <v>933</v>
      </c>
      <c r="F28" s="45">
        <v>943</v>
      </c>
      <c r="G28" s="45">
        <v>936</v>
      </c>
      <c r="H28" s="45">
        <v>885</v>
      </c>
      <c r="I28" s="45">
        <v>895</v>
      </c>
      <c r="J28" s="45">
        <v>922</v>
      </c>
      <c r="K28" s="45">
        <v>914</v>
      </c>
      <c r="L28" s="45">
        <v>805</v>
      </c>
      <c r="M28" s="45">
        <v>841</v>
      </c>
      <c r="N28" s="45">
        <v>809</v>
      </c>
    </row>
    <row r="29" spans="2:14" ht="13" x14ac:dyDescent="0.3">
      <c r="B29" s="6" t="s">
        <v>18</v>
      </c>
      <c r="C29" s="45">
        <v>9</v>
      </c>
      <c r="D29" s="45">
        <v>39</v>
      </c>
      <c r="E29" s="45">
        <v>43</v>
      </c>
      <c r="F29" s="45">
        <v>50</v>
      </c>
      <c r="G29" s="45">
        <v>66</v>
      </c>
      <c r="H29" s="45">
        <v>92</v>
      </c>
      <c r="I29" s="45">
        <v>96</v>
      </c>
      <c r="J29" s="45">
        <v>105</v>
      </c>
      <c r="K29" s="45">
        <v>158</v>
      </c>
      <c r="L29" s="45">
        <v>136</v>
      </c>
      <c r="M29" s="45">
        <v>154</v>
      </c>
      <c r="N29" s="45">
        <v>156</v>
      </c>
    </row>
    <row r="30" spans="2:14" s="3" customFormat="1" ht="13" x14ac:dyDescent="0.3">
      <c r="B30" s="14" t="s">
        <v>20</v>
      </c>
      <c r="C30" s="46">
        <f>SUM(C23:C29)</f>
        <v>14431</v>
      </c>
      <c r="D30" s="46">
        <f t="shared" ref="D30:N30" si="1">SUM(D23:D29)</f>
        <v>14478</v>
      </c>
      <c r="E30" s="46">
        <f t="shared" si="1"/>
        <v>14471</v>
      </c>
      <c r="F30" s="46">
        <f t="shared" si="1"/>
        <v>14395</v>
      </c>
      <c r="G30" s="46">
        <f t="shared" si="1"/>
        <v>13653</v>
      </c>
      <c r="H30" s="46">
        <f t="shared" si="1"/>
        <v>14172</v>
      </c>
      <c r="I30" s="46">
        <f t="shared" si="1"/>
        <v>14096</v>
      </c>
      <c r="J30" s="46">
        <f t="shared" si="1"/>
        <v>14150</v>
      </c>
      <c r="K30" s="46">
        <f t="shared" si="1"/>
        <v>14185</v>
      </c>
      <c r="L30" s="46">
        <f t="shared" si="1"/>
        <v>14115</v>
      </c>
      <c r="M30" s="46">
        <f t="shared" si="1"/>
        <v>14069</v>
      </c>
      <c r="N30" s="46">
        <f t="shared" si="1"/>
        <v>14154</v>
      </c>
    </row>
    <row r="31" spans="2:14" s="31" customFormat="1" ht="13" x14ac:dyDescent="0.3">
      <c r="B31" s="30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2:14" ht="13" x14ac:dyDescent="0.3">
      <c r="B32" s="34" t="s">
        <v>21</v>
      </c>
      <c r="C32" s="48">
        <f>C19+C30</f>
        <v>35128</v>
      </c>
      <c r="D32" s="48">
        <f t="shared" ref="D32:N32" si="2">D19+D30</f>
        <v>35276</v>
      </c>
      <c r="E32" s="48">
        <f t="shared" si="2"/>
        <v>35425</v>
      </c>
      <c r="F32" s="48">
        <f t="shared" si="2"/>
        <v>35944</v>
      </c>
      <c r="G32" s="48">
        <f t="shared" si="2"/>
        <v>34087</v>
      </c>
      <c r="H32" s="48">
        <f t="shared" si="2"/>
        <v>35303</v>
      </c>
      <c r="I32" s="48">
        <f t="shared" si="2"/>
        <v>35815</v>
      </c>
      <c r="J32" s="48">
        <f t="shared" si="2"/>
        <v>36066</v>
      </c>
      <c r="K32" s="48">
        <f t="shared" si="2"/>
        <v>36133</v>
      </c>
      <c r="L32" s="48">
        <f t="shared" si="2"/>
        <v>35751</v>
      </c>
      <c r="M32" s="48">
        <f t="shared" si="2"/>
        <v>35507</v>
      </c>
      <c r="N32" s="48">
        <f t="shared" si="2"/>
        <v>35391</v>
      </c>
    </row>
    <row r="33" spans="2:14" ht="13" x14ac:dyDescent="0.3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4" ht="13" x14ac:dyDescent="0.3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ht="13" x14ac:dyDescent="0.3">
      <c r="B35" s="35" t="s">
        <v>31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2:14" ht="13" x14ac:dyDescent="0.3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2:14" ht="13" x14ac:dyDescent="0.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2:14" ht="13" x14ac:dyDescent="0.3">
      <c r="B38" s="12" t="s">
        <v>30</v>
      </c>
      <c r="C38" s="12" t="s">
        <v>0</v>
      </c>
      <c r="D38" s="12" t="s">
        <v>1</v>
      </c>
      <c r="E38" s="12" t="s">
        <v>2</v>
      </c>
      <c r="F38" s="12" t="s">
        <v>3</v>
      </c>
      <c r="G38" s="12" t="s">
        <v>4</v>
      </c>
      <c r="H38" s="12" t="s">
        <v>5</v>
      </c>
      <c r="I38" s="12" t="s">
        <v>6</v>
      </c>
      <c r="J38" s="12" t="s">
        <v>7</v>
      </c>
      <c r="K38" s="12" t="s">
        <v>8</v>
      </c>
      <c r="L38" s="12" t="s">
        <v>9</v>
      </c>
      <c r="M38" s="12" t="s">
        <v>10</v>
      </c>
      <c r="N38" s="12" t="s">
        <v>11</v>
      </c>
    </row>
    <row r="39" spans="2:14" ht="13" x14ac:dyDescent="0.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ht="13" x14ac:dyDescent="0.3">
      <c r="B40" s="7" t="s">
        <v>13</v>
      </c>
      <c r="C40" s="7">
        <v>100</v>
      </c>
      <c r="D40" s="38">
        <f>D19/$C$19*100</f>
        <v>100.48799342899937</v>
      </c>
      <c r="E40" s="38">
        <f t="shared" ref="E40:N40" si="3">E19/$C$19*100</f>
        <v>101.2417258539885</v>
      </c>
      <c r="F40" s="38">
        <f t="shared" si="3"/>
        <v>104.11653862878678</v>
      </c>
      <c r="G40" s="38">
        <f t="shared" si="3"/>
        <v>98.729284437358061</v>
      </c>
      <c r="H40" s="38">
        <f t="shared" si="3"/>
        <v>102.09692225926463</v>
      </c>
      <c r="I40" s="38">
        <f t="shared" si="3"/>
        <v>104.93791370730057</v>
      </c>
      <c r="J40" s="38">
        <f t="shared" si="3"/>
        <v>105.8897424747548</v>
      </c>
      <c r="K40" s="38">
        <f t="shared" si="3"/>
        <v>106.04435425423975</v>
      </c>
      <c r="L40" s="38">
        <f t="shared" si="3"/>
        <v>104.53688940426149</v>
      </c>
      <c r="M40" s="38">
        <f t="shared" si="3"/>
        <v>103.58022901869836</v>
      </c>
      <c r="N40" s="38">
        <f t="shared" si="3"/>
        <v>102.60907377880852</v>
      </c>
    </row>
    <row r="41" spans="2:14" ht="13" x14ac:dyDescent="0.3">
      <c r="B41" s="7" t="s">
        <v>12</v>
      </c>
      <c r="C41" s="7">
        <v>100</v>
      </c>
      <c r="D41" s="38">
        <f>D30/$C$30*100</f>
        <v>100.3256877555263</v>
      </c>
      <c r="E41" s="38">
        <f t="shared" ref="E41:N41" si="4">E30/$C$30*100</f>
        <v>100.27718106853303</v>
      </c>
      <c r="F41" s="38">
        <f t="shared" si="4"/>
        <v>99.750537038320289</v>
      </c>
      <c r="G41" s="38">
        <f t="shared" si="4"/>
        <v>94.60882821703278</v>
      </c>
      <c r="H41" s="38">
        <f t="shared" si="4"/>
        <v>98.2052525812487</v>
      </c>
      <c r="I41" s="38">
        <f t="shared" si="4"/>
        <v>97.678608551035964</v>
      </c>
      <c r="J41" s="38">
        <f t="shared" si="4"/>
        <v>98.052802993555545</v>
      </c>
      <c r="K41" s="38">
        <f t="shared" si="4"/>
        <v>98.295336428521935</v>
      </c>
      <c r="L41" s="38">
        <f t="shared" si="4"/>
        <v>97.810269558589141</v>
      </c>
      <c r="M41" s="38">
        <f t="shared" si="4"/>
        <v>97.491511329776188</v>
      </c>
      <c r="N41" s="38">
        <f t="shared" si="4"/>
        <v>98.080521100408845</v>
      </c>
    </row>
    <row r="42" spans="2:14" ht="13" x14ac:dyDescent="0.3">
      <c r="B42" s="34" t="s">
        <v>21</v>
      </c>
      <c r="C42" s="34">
        <v>100</v>
      </c>
      <c r="D42" s="39">
        <f>D32/$C$32*100</f>
        <v>100.42131632885447</v>
      </c>
      <c r="E42" s="39">
        <f t="shared" ref="E42:N42" si="5">E32/$C$32*100</f>
        <v>100.84547938966067</v>
      </c>
      <c r="F42" s="39">
        <f t="shared" si="5"/>
        <v>102.32293327260305</v>
      </c>
      <c r="G42" s="39">
        <f t="shared" si="5"/>
        <v>97.036552038260083</v>
      </c>
      <c r="H42" s="39">
        <f t="shared" si="5"/>
        <v>100.4981780915509</v>
      </c>
      <c r="I42" s="39">
        <f t="shared" si="5"/>
        <v>101.95570485083125</v>
      </c>
      <c r="J42" s="39">
        <f t="shared" si="5"/>
        <v>102.67023457071282</v>
      </c>
      <c r="K42" s="39">
        <f t="shared" si="5"/>
        <v>102.86096561147802</v>
      </c>
      <c r="L42" s="39">
        <f t="shared" si="5"/>
        <v>101.7735140059212</v>
      </c>
      <c r="M42" s="39">
        <f t="shared" si="5"/>
        <v>101.07891140970166</v>
      </c>
      <c r="N42" s="39">
        <f t="shared" si="5"/>
        <v>100.74869050330221</v>
      </c>
    </row>
    <row r="44" spans="2:14" x14ac:dyDescent="0.25">
      <c r="B44" s="36" t="s">
        <v>33</v>
      </c>
    </row>
    <row r="45" spans="2:14" x14ac:dyDescent="0.25">
      <c r="B45" s="37" t="s">
        <v>32</v>
      </c>
    </row>
  </sheetData>
  <sortState ref="B26:O35">
    <sortCondition ref="B26:B35" customList="LP CAP,LP BEP,LP BAC PRO,LP BMA,LP MC,LP ULIS,LP 3e"/>
  </sortState>
  <mergeCells count="2">
    <mergeCell ref="B2:N2"/>
    <mergeCell ref="F4:J4"/>
  </mergeCells>
  <pageMargins left="0.70866141732283505" right="0.70866141732283505" top="0.74803149606299202" bottom="0.74803149606299202" header="0.31496062992126" footer="0.31496062992126"/>
  <pageSetup paperSize="9" scale="69" fitToHeight="0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opLeftCell="A4" workbookViewId="0">
      <selection activeCell="D41" sqref="D41:N41"/>
    </sheetView>
  </sheetViews>
  <sheetFormatPr baseColWidth="10" defaultColWidth="11.453125" defaultRowHeight="12.5" x14ac:dyDescent="0.25"/>
  <cols>
    <col min="1" max="1" width="1.54296875" style="1" customWidth="1"/>
    <col min="2" max="2" width="17.54296875" style="1" bestFit="1" customWidth="1"/>
    <col min="3" max="14" width="14.453125" style="1" bestFit="1" customWidth="1"/>
    <col min="15" max="16384" width="11.453125" style="1"/>
  </cols>
  <sheetData>
    <row r="2" spans="2:19" ht="18" x14ac:dyDescent="0.25"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2"/>
      <c r="P2" s="22"/>
      <c r="Q2" s="22"/>
      <c r="R2" s="22"/>
      <c r="S2" s="22"/>
    </row>
    <row r="3" spans="2:19" ht="13" x14ac:dyDescent="0.25"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1"/>
    </row>
    <row r="4" spans="2:19" ht="13" x14ac:dyDescent="0.25">
      <c r="C4" s="20"/>
      <c r="D4" s="20"/>
      <c r="E4" s="20"/>
      <c r="F4" s="60" t="s">
        <v>25</v>
      </c>
      <c r="G4" s="60"/>
      <c r="H4" s="60"/>
      <c r="I4" s="60"/>
      <c r="J4" s="60"/>
      <c r="K4" s="20"/>
      <c r="L4" s="20"/>
      <c r="M4" s="20"/>
      <c r="N4" s="20"/>
      <c r="O4" s="20"/>
      <c r="P4" s="20"/>
      <c r="Q4" s="20"/>
      <c r="R4" s="20"/>
      <c r="S4" s="20"/>
    </row>
    <row r="10" spans="2:19" ht="13" x14ac:dyDescent="0.3">
      <c r="B10" s="12" t="s">
        <v>22</v>
      </c>
      <c r="C10" s="12" t="s">
        <v>0</v>
      </c>
      <c r="D10" s="12" t="s">
        <v>1</v>
      </c>
      <c r="E10" s="12" t="s">
        <v>2</v>
      </c>
      <c r="F10" s="12" t="s">
        <v>3</v>
      </c>
      <c r="G10" s="12" t="s">
        <v>4</v>
      </c>
      <c r="H10" s="12" t="s">
        <v>5</v>
      </c>
      <c r="I10" s="12" t="s">
        <v>6</v>
      </c>
      <c r="J10" s="12" t="s">
        <v>7</v>
      </c>
      <c r="K10" s="12" t="s">
        <v>8</v>
      </c>
      <c r="L10" s="12" t="s">
        <v>9</v>
      </c>
      <c r="M10" s="12" t="s">
        <v>10</v>
      </c>
      <c r="N10" s="12" t="s">
        <v>11</v>
      </c>
    </row>
    <row r="11" spans="2:19" s="8" customFormat="1" ht="13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9" ht="13" x14ac:dyDescent="0.3">
      <c r="B12" s="7" t="s">
        <v>14</v>
      </c>
      <c r="C12" s="45">
        <v>932</v>
      </c>
      <c r="D12" s="45">
        <v>1158</v>
      </c>
      <c r="E12" s="45">
        <v>1227</v>
      </c>
      <c r="F12" s="45">
        <v>1200</v>
      </c>
      <c r="G12" s="45">
        <v>1293</v>
      </c>
      <c r="H12" s="45">
        <v>1365</v>
      </c>
      <c r="I12" s="45">
        <v>1423</v>
      </c>
      <c r="J12" s="45">
        <v>1436</v>
      </c>
      <c r="K12" s="45">
        <v>1409</v>
      </c>
      <c r="L12" s="45">
        <v>1452</v>
      </c>
      <c r="M12" s="45">
        <v>1502</v>
      </c>
      <c r="N12" s="45">
        <v>1491</v>
      </c>
    </row>
    <row r="13" spans="2:19" ht="13" x14ac:dyDescent="0.3">
      <c r="B13" s="7" t="s">
        <v>15</v>
      </c>
      <c r="C13" s="45">
        <v>3598</v>
      </c>
      <c r="D13" s="45">
        <v>1744</v>
      </c>
      <c r="E13" s="45">
        <v>321</v>
      </c>
      <c r="F13" s="45">
        <v>154</v>
      </c>
      <c r="G13" s="45"/>
      <c r="H13" s="45"/>
      <c r="I13" s="45"/>
      <c r="J13" s="45"/>
      <c r="K13" s="45"/>
      <c r="L13" s="45"/>
      <c r="M13" s="45"/>
      <c r="N13" s="45"/>
    </row>
    <row r="14" spans="2:19" ht="13" x14ac:dyDescent="0.3">
      <c r="B14" s="7" t="s">
        <v>16</v>
      </c>
      <c r="C14" s="45">
        <v>2145</v>
      </c>
      <c r="D14" s="45">
        <v>3902</v>
      </c>
      <c r="E14" s="45">
        <v>5366</v>
      </c>
      <c r="F14" s="45">
        <v>5743</v>
      </c>
      <c r="G14" s="45">
        <v>5343</v>
      </c>
      <c r="H14" s="45">
        <v>5448</v>
      </c>
      <c r="I14" s="45">
        <v>5601</v>
      </c>
      <c r="J14" s="45">
        <v>5718</v>
      </c>
      <c r="K14" s="45">
        <v>5739</v>
      </c>
      <c r="L14" s="45">
        <v>5740</v>
      </c>
      <c r="M14" s="45">
        <v>5720</v>
      </c>
      <c r="N14" s="45">
        <v>5649</v>
      </c>
    </row>
    <row r="15" spans="2:19" ht="13" x14ac:dyDescent="0.3">
      <c r="B15" s="7" t="s">
        <v>17</v>
      </c>
      <c r="C15" s="45">
        <v>10</v>
      </c>
      <c r="D15" s="45">
        <v>23</v>
      </c>
      <c r="E15" s="45">
        <v>27</v>
      </c>
      <c r="F15" s="45">
        <v>24</v>
      </c>
      <c r="G15" s="45">
        <v>23</v>
      </c>
      <c r="H15" s="45">
        <v>32</v>
      </c>
      <c r="I15" s="45">
        <v>32</v>
      </c>
      <c r="J15" s="45">
        <v>31</v>
      </c>
      <c r="K15" s="45">
        <v>29</v>
      </c>
      <c r="L15" s="45">
        <v>27</v>
      </c>
      <c r="M15" s="45">
        <v>27</v>
      </c>
      <c r="N15" s="45">
        <v>30</v>
      </c>
    </row>
    <row r="16" spans="2:19" ht="13" x14ac:dyDescent="0.3">
      <c r="B16" s="40" t="s">
        <v>34</v>
      </c>
      <c r="C16" s="45">
        <v>99</v>
      </c>
      <c r="D16" s="45">
        <v>111</v>
      </c>
      <c r="E16" s="45">
        <v>87</v>
      </c>
      <c r="F16" s="45">
        <v>115</v>
      </c>
      <c r="G16" s="45">
        <v>134</v>
      </c>
      <c r="H16" s="45">
        <v>116</v>
      </c>
      <c r="I16" s="45">
        <v>117</v>
      </c>
      <c r="J16" s="45">
        <v>122</v>
      </c>
      <c r="K16" s="45">
        <v>112</v>
      </c>
      <c r="L16" s="45">
        <v>105</v>
      </c>
      <c r="M16" s="45">
        <v>104</v>
      </c>
      <c r="N16" s="45">
        <v>95</v>
      </c>
    </row>
    <row r="17" spans="2:14" ht="13" x14ac:dyDescent="0.3">
      <c r="B17" s="6" t="s">
        <v>35</v>
      </c>
      <c r="C17" s="45">
        <v>621</v>
      </c>
      <c r="D17" s="45">
        <v>615</v>
      </c>
      <c r="E17" s="45">
        <v>611</v>
      </c>
      <c r="F17" s="45">
        <v>600</v>
      </c>
      <c r="G17" s="45">
        <v>575</v>
      </c>
      <c r="H17" s="45">
        <v>579</v>
      </c>
      <c r="I17" s="45">
        <v>577</v>
      </c>
      <c r="J17" s="45">
        <v>579</v>
      </c>
      <c r="K17" s="45">
        <v>526</v>
      </c>
      <c r="L17" s="45">
        <v>455</v>
      </c>
      <c r="M17" s="45">
        <v>412</v>
      </c>
      <c r="N17" s="45">
        <v>394</v>
      </c>
    </row>
    <row r="18" spans="2:14" ht="13" x14ac:dyDescent="0.3">
      <c r="B18" s="6" t="s">
        <v>18</v>
      </c>
      <c r="C18" s="45">
        <v>10</v>
      </c>
      <c r="D18" s="45">
        <v>16</v>
      </c>
      <c r="E18" s="45">
        <v>18</v>
      </c>
      <c r="F18" s="45">
        <v>31</v>
      </c>
      <c r="G18" s="45">
        <v>37</v>
      </c>
      <c r="H18" s="45">
        <v>61</v>
      </c>
      <c r="I18" s="45">
        <v>77</v>
      </c>
      <c r="J18" s="45">
        <v>109</v>
      </c>
      <c r="K18" s="45">
        <v>108</v>
      </c>
      <c r="L18" s="45">
        <v>89</v>
      </c>
      <c r="M18" s="45">
        <v>61</v>
      </c>
      <c r="N18" s="45">
        <v>61</v>
      </c>
    </row>
    <row r="19" spans="2:14" s="15" customFormat="1" ht="13" x14ac:dyDescent="0.3">
      <c r="B19" s="17" t="s">
        <v>19</v>
      </c>
      <c r="C19" s="49">
        <f t="shared" ref="C19:M19" si="0">SUM(C12:C18)</f>
        <v>7415</v>
      </c>
      <c r="D19" s="49">
        <f t="shared" si="0"/>
        <v>7569</v>
      </c>
      <c r="E19" s="49">
        <f t="shared" si="0"/>
        <v>7657</v>
      </c>
      <c r="F19" s="49">
        <f t="shared" si="0"/>
        <v>7867</v>
      </c>
      <c r="G19" s="49">
        <f t="shared" si="0"/>
        <v>7405</v>
      </c>
      <c r="H19" s="49">
        <f t="shared" si="0"/>
        <v>7601</v>
      </c>
      <c r="I19" s="49">
        <f t="shared" si="0"/>
        <v>7827</v>
      </c>
      <c r="J19" s="49">
        <f t="shared" si="0"/>
        <v>7995</v>
      </c>
      <c r="K19" s="49">
        <f t="shared" si="0"/>
        <v>7923</v>
      </c>
      <c r="L19" s="49">
        <f t="shared" si="0"/>
        <v>7868</v>
      </c>
      <c r="M19" s="49">
        <f t="shared" si="0"/>
        <v>7826</v>
      </c>
      <c r="N19" s="49">
        <f>SUM(N12:N18)</f>
        <v>7720</v>
      </c>
    </row>
    <row r="20" spans="2:14" s="8" customFormat="1" x14ac:dyDescent="0.25"/>
    <row r="21" spans="2:14" ht="13" x14ac:dyDescent="0.3">
      <c r="B21" s="12" t="s">
        <v>22</v>
      </c>
      <c r="C21" s="12" t="s">
        <v>0</v>
      </c>
      <c r="D21" s="12" t="s">
        <v>1</v>
      </c>
      <c r="E21" s="12" t="s">
        <v>2</v>
      </c>
      <c r="F21" s="12" t="s">
        <v>3</v>
      </c>
      <c r="G21" s="12" t="s">
        <v>4</v>
      </c>
      <c r="H21" s="12" t="s">
        <v>5</v>
      </c>
      <c r="I21" s="12" t="s">
        <v>6</v>
      </c>
      <c r="J21" s="12" t="s">
        <v>7</v>
      </c>
      <c r="K21" s="12" t="s">
        <v>8</v>
      </c>
      <c r="L21" s="12" t="s">
        <v>9</v>
      </c>
      <c r="M21" s="12" t="s">
        <v>10</v>
      </c>
      <c r="N21" s="12" t="s">
        <v>11</v>
      </c>
    </row>
    <row r="22" spans="2:14" s="8" customFormat="1" ht="13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3" x14ac:dyDescent="0.3">
      <c r="B23" s="7" t="s">
        <v>14</v>
      </c>
      <c r="C23" s="45">
        <v>796</v>
      </c>
      <c r="D23" s="45">
        <v>886</v>
      </c>
      <c r="E23" s="45">
        <v>841</v>
      </c>
      <c r="F23" s="45">
        <v>748</v>
      </c>
      <c r="G23" s="45">
        <v>753</v>
      </c>
      <c r="H23" s="45">
        <v>762</v>
      </c>
      <c r="I23" s="45">
        <v>767</v>
      </c>
      <c r="J23" s="45">
        <v>723</v>
      </c>
      <c r="K23" s="45">
        <v>730</v>
      </c>
      <c r="L23" s="45">
        <v>730</v>
      </c>
      <c r="M23" s="45">
        <v>707</v>
      </c>
      <c r="N23" s="45">
        <v>737</v>
      </c>
    </row>
    <row r="24" spans="2:14" ht="13" x14ac:dyDescent="0.3">
      <c r="B24" s="7" t="s">
        <v>15</v>
      </c>
      <c r="C24" s="45">
        <v>2454</v>
      </c>
      <c r="D24" s="45">
        <v>1286</v>
      </c>
      <c r="E24" s="45">
        <v>564</v>
      </c>
      <c r="F24" s="45">
        <v>280</v>
      </c>
      <c r="G24" s="45"/>
      <c r="H24" s="45"/>
      <c r="I24" s="45"/>
      <c r="J24" s="45"/>
      <c r="K24" s="45"/>
      <c r="L24" s="45"/>
      <c r="M24" s="45"/>
      <c r="N24" s="45"/>
    </row>
    <row r="25" spans="2:14" ht="13" x14ac:dyDescent="0.3">
      <c r="B25" s="7" t="s">
        <v>16</v>
      </c>
      <c r="C25" s="45">
        <v>1707</v>
      </c>
      <c r="D25" s="45">
        <v>2859</v>
      </c>
      <c r="E25" s="45">
        <v>3609</v>
      </c>
      <c r="F25" s="45">
        <v>3895</v>
      </c>
      <c r="G25" s="45">
        <v>3860</v>
      </c>
      <c r="H25" s="45">
        <v>4086</v>
      </c>
      <c r="I25" s="45">
        <v>4062</v>
      </c>
      <c r="J25" s="45">
        <v>4014</v>
      </c>
      <c r="K25" s="45">
        <v>4078</v>
      </c>
      <c r="L25" s="45">
        <v>4017</v>
      </c>
      <c r="M25" s="45">
        <v>3939</v>
      </c>
      <c r="N25" s="45">
        <v>3985</v>
      </c>
    </row>
    <row r="26" spans="2:14" ht="13" x14ac:dyDescent="0.3">
      <c r="B26" s="40" t="s">
        <v>34</v>
      </c>
      <c r="C26" s="45">
        <v>111</v>
      </c>
      <c r="D26" s="45">
        <v>126</v>
      </c>
      <c r="E26" s="45">
        <v>114</v>
      </c>
      <c r="F26" s="45">
        <v>109</v>
      </c>
      <c r="G26" s="45">
        <v>104</v>
      </c>
      <c r="H26" s="45">
        <v>97</v>
      </c>
      <c r="I26" s="45">
        <v>96</v>
      </c>
      <c r="J26" s="45">
        <v>96</v>
      </c>
      <c r="K26" s="45">
        <v>78</v>
      </c>
      <c r="L26" s="45">
        <v>90</v>
      </c>
      <c r="M26" s="45">
        <v>56</v>
      </c>
      <c r="N26" s="45">
        <v>82</v>
      </c>
    </row>
    <row r="27" spans="2:14" ht="13" x14ac:dyDescent="0.3">
      <c r="B27" s="6" t="s">
        <v>35</v>
      </c>
      <c r="C27" s="45">
        <v>379</v>
      </c>
      <c r="D27" s="45">
        <v>352</v>
      </c>
      <c r="E27" s="45">
        <v>387</v>
      </c>
      <c r="F27" s="45">
        <v>374</v>
      </c>
      <c r="G27" s="45">
        <v>326</v>
      </c>
      <c r="H27" s="45">
        <v>314</v>
      </c>
      <c r="I27" s="45">
        <v>317</v>
      </c>
      <c r="J27" s="45">
        <v>313</v>
      </c>
      <c r="K27" s="45">
        <v>315</v>
      </c>
      <c r="L27" s="45">
        <v>276</v>
      </c>
      <c r="M27" s="45">
        <v>261</v>
      </c>
      <c r="N27" s="45">
        <v>240</v>
      </c>
    </row>
    <row r="28" spans="2:14" ht="13" x14ac:dyDescent="0.3">
      <c r="B28" s="6" t="s">
        <v>18</v>
      </c>
      <c r="C28" s="45">
        <v>0</v>
      </c>
      <c r="D28" s="45">
        <v>10</v>
      </c>
      <c r="E28" s="45">
        <v>10</v>
      </c>
      <c r="F28" s="45">
        <v>18</v>
      </c>
      <c r="G28" s="45">
        <v>21</v>
      </c>
      <c r="H28" s="45">
        <v>38</v>
      </c>
      <c r="I28" s="45">
        <v>34</v>
      </c>
      <c r="J28" s="45">
        <v>38</v>
      </c>
      <c r="K28" s="45">
        <v>34</v>
      </c>
      <c r="L28" s="45">
        <v>22</v>
      </c>
      <c r="M28" s="45">
        <v>25</v>
      </c>
      <c r="N28" s="45">
        <v>26</v>
      </c>
    </row>
    <row r="29" spans="2:14" s="3" customFormat="1" ht="13" x14ac:dyDescent="0.3">
      <c r="B29" s="17" t="s">
        <v>20</v>
      </c>
      <c r="C29" s="46">
        <f t="shared" ref="C29:M29" si="1">SUM(C23:C28)</f>
        <v>5447</v>
      </c>
      <c r="D29" s="46">
        <f t="shared" si="1"/>
        <v>5519</v>
      </c>
      <c r="E29" s="46">
        <f t="shared" si="1"/>
        <v>5525</v>
      </c>
      <c r="F29" s="46">
        <f t="shared" si="1"/>
        <v>5424</v>
      </c>
      <c r="G29" s="46">
        <f t="shared" si="1"/>
        <v>5064</v>
      </c>
      <c r="H29" s="46">
        <f t="shared" si="1"/>
        <v>5297</v>
      </c>
      <c r="I29" s="46">
        <f t="shared" si="1"/>
        <v>5276</v>
      </c>
      <c r="J29" s="46">
        <f t="shared" si="1"/>
        <v>5184</v>
      </c>
      <c r="K29" s="46">
        <f t="shared" si="1"/>
        <v>5235</v>
      </c>
      <c r="L29" s="46">
        <f t="shared" si="1"/>
        <v>5135</v>
      </c>
      <c r="M29" s="46">
        <f t="shared" si="1"/>
        <v>4988</v>
      </c>
      <c r="N29" s="46">
        <f>SUM(N23:N28)</f>
        <v>5070</v>
      </c>
    </row>
    <row r="30" spans="2:14" s="32" customFormat="1" ht="13" x14ac:dyDescent="0.3">
      <c r="B30" s="26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2:14" ht="13" x14ac:dyDescent="0.3">
      <c r="B31" s="34" t="s">
        <v>21</v>
      </c>
      <c r="C31" s="48">
        <f>C19+C29</f>
        <v>12862</v>
      </c>
      <c r="D31" s="48">
        <f t="shared" ref="D31:M31" si="2">D19+D29</f>
        <v>13088</v>
      </c>
      <c r="E31" s="48">
        <f t="shared" si="2"/>
        <v>13182</v>
      </c>
      <c r="F31" s="48">
        <f t="shared" si="2"/>
        <v>13291</v>
      </c>
      <c r="G31" s="48">
        <f t="shared" si="2"/>
        <v>12469</v>
      </c>
      <c r="H31" s="48">
        <f t="shared" si="2"/>
        <v>12898</v>
      </c>
      <c r="I31" s="48">
        <f t="shared" si="2"/>
        <v>13103</v>
      </c>
      <c r="J31" s="48">
        <f t="shared" si="2"/>
        <v>13179</v>
      </c>
      <c r="K31" s="48">
        <f t="shared" si="2"/>
        <v>13158</v>
      </c>
      <c r="L31" s="48">
        <f t="shared" si="2"/>
        <v>13003</v>
      </c>
      <c r="M31" s="48">
        <f t="shared" si="2"/>
        <v>12814</v>
      </c>
      <c r="N31" s="48">
        <f>N19+N29</f>
        <v>12790</v>
      </c>
    </row>
    <row r="32" spans="2:14" ht="13" x14ac:dyDescent="0.3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14" ht="13" x14ac:dyDescent="0.3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 ht="13" x14ac:dyDescent="0.3">
      <c r="B34" s="35" t="s">
        <v>31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ht="13" x14ac:dyDescent="0.3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2:14" ht="13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2:14" ht="13" x14ac:dyDescent="0.3">
      <c r="B37" s="12" t="s">
        <v>30</v>
      </c>
      <c r="C37" s="12" t="s">
        <v>0</v>
      </c>
      <c r="D37" s="12" t="s">
        <v>1</v>
      </c>
      <c r="E37" s="12" t="s">
        <v>2</v>
      </c>
      <c r="F37" s="12" t="s">
        <v>3</v>
      </c>
      <c r="G37" s="12" t="s">
        <v>4</v>
      </c>
      <c r="H37" s="12" t="s">
        <v>5</v>
      </c>
      <c r="I37" s="12" t="s">
        <v>6</v>
      </c>
      <c r="J37" s="12" t="s">
        <v>7</v>
      </c>
      <c r="K37" s="12" t="s">
        <v>8</v>
      </c>
      <c r="L37" s="12" t="s">
        <v>9</v>
      </c>
      <c r="M37" s="12" t="s">
        <v>10</v>
      </c>
      <c r="N37" s="12" t="s">
        <v>11</v>
      </c>
    </row>
    <row r="38" spans="2:14" ht="13" x14ac:dyDescent="0.3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ht="13" x14ac:dyDescent="0.3">
      <c r="B39" s="7" t="s">
        <v>13</v>
      </c>
      <c r="C39" s="7">
        <v>100</v>
      </c>
      <c r="D39" s="38">
        <f>D19/$C$19*100</f>
        <v>102.07687120701281</v>
      </c>
      <c r="E39" s="38">
        <f t="shared" ref="E39:N39" si="3">E19/$C$19*100</f>
        <v>103.26365475387726</v>
      </c>
      <c r="F39" s="38">
        <f t="shared" si="3"/>
        <v>106.0957518543493</v>
      </c>
      <c r="G39" s="38">
        <f t="shared" si="3"/>
        <v>99.865138233310859</v>
      </c>
      <c r="H39" s="38">
        <f t="shared" si="3"/>
        <v>102.50842886041806</v>
      </c>
      <c r="I39" s="38">
        <f t="shared" si="3"/>
        <v>105.55630478759272</v>
      </c>
      <c r="J39" s="38">
        <f t="shared" si="3"/>
        <v>107.82198246797033</v>
      </c>
      <c r="K39" s="38">
        <f t="shared" si="3"/>
        <v>106.8509777478085</v>
      </c>
      <c r="L39" s="38">
        <f t="shared" si="3"/>
        <v>106.10923803101822</v>
      </c>
      <c r="M39" s="38">
        <f t="shared" si="3"/>
        <v>105.5428186109238</v>
      </c>
      <c r="N39" s="38">
        <f t="shared" si="3"/>
        <v>104.11328388401888</v>
      </c>
    </row>
    <row r="40" spans="2:14" ht="13" x14ac:dyDescent="0.3">
      <c r="B40" s="7" t="s">
        <v>12</v>
      </c>
      <c r="C40" s="7">
        <v>100</v>
      </c>
      <c r="D40" s="38">
        <f>D29/$C$29*100</f>
        <v>101.32182852946576</v>
      </c>
      <c r="E40" s="38">
        <f>E29/$C$29*100</f>
        <v>101.43198090692125</v>
      </c>
      <c r="F40" s="38">
        <f t="shared" ref="E40:N40" si="4">F29/$C$29*100</f>
        <v>99.577749219753997</v>
      </c>
      <c r="G40" s="38">
        <f t="shared" si="4"/>
        <v>92.968606572425188</v>
      </c>
      <c r="H40" s="38">
        <f t="shared" si="4"/>
        <v>97.246190563612998</v>
      </c>
      <c r="I40" s="38">
        <f t="shared" si="4"/>
        <v>96.860657242518826</v>
      </c>
      <c r="J40" s="38">
        <f t="shared" si="4"/>
        <v>95.171654121534786</v>
      </c>
      <c r="K40" s="38">
        <f t="shared" si="4"/>
        <v>96.107949329906376</v>
      </c>
      <c r="L40" s="38">
        <f t="shared" si="4"/>
        <v>94.272076372315041</v>
      </c>
      <c r="M40" s="38">
        <f t="shared" si="4"/>
        <v>91.573343124655764</v>
      </c>
      <c r="N40" s="38">
        <f t="shared" si="4"/>
        <v>93.078758949880665</v>
      </c>
    </row>
    <row r="41" spans="2:14" ht="13" x14ac:dyDescent="0.3">
      <c r="B41" s="34" t="s">
        <v>21</v>
      </c>
      <c r="C41" s="34">
        <v>100</v>
      </c>
      <c r="D41" s="39">
        <f>D31/$C$31*100</f>
        <v>101.75711397916342</v>
      </c>
      <c r="E41" s="39">
        <f t="shared" ref="E41:N41" si="5">E31/$C$31*100</f>
        <v>102.48794899704556</v>
      </c>
      <c r="F41" s="39">
        <f t="shared" si="5"/>
        <v>103.33540662416421</v>
      </c>
      <c r="G41" s="39">
        <f t="shared" si="5"/>
        <v>96.944487638003423</v>
      </c>
      <c r="H41" s="39">
        <f t="shared" si="5"/>
        <v>100.27989426216763</v>
      </c>
      <c r="I41" s="39">
        <f t="shared" si="5"/>
        <v>101.87373658839994</v>
      </c>
      <c r="J41" s="39">
        <f t="shared" si="5"/>
        <v>102.46462447519826</v>
      </c>
      <c r="K41" s="39">
        <f t="shared" si="5"/>
        <v>102.30135282226713</v>
      </c>
      <c r="L41" s="39">
        <f t="shared" si="5"/>
        <v>101.09625252682319</v>
      </c>
      <c r="M41" s="39">
        <f t="shared" si="5"/>
        <v>99.626807650443155</v>
      </c>
      <c r="N41" s="39">
        <f t="shared" si="5"/>
        <v>99.440211475664753</v>
      </c>
    </row>
    <row r="43" spans="2:14" x14ac:dyDescent="0.25">
      <c r="B43" s="36" t="s">
        <v>33</v>
      </c>
    </row>
    <row r="44" spans="2:14" x14ac:dyDescent="0.25">
      <c r="B44" s="37" t="s">
        <v>32</v>
      </c>
    </row>
  </sheetData>
  <sortState ref="B41:O51">
    <sortCondition ref="B41:B51" customList="LP CAP,LP BEP,LP BAC PRO,LP BMA,LP MC,LP ULIS,LP 3e"/>
  </sortState>
  <mergeCells count="2">
    <mergeCell ref="B2:N2"/>
    <mergeCell ref="F4:J4"/>
  </mergeCells>
  <pageMargins left="0.70866141732283505" right="0.70866141732283505" top="0.74803149606299202" bottom="0.74803149606299202" header="0.31496062992126" footer="0.31496062992126"/>
  <pageSetup paperSize="9" scale="69" fitToHeight="0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3"/>
  <sheetViews>
    <sheetView topLeftCell="A7" workbookViewId="0">
      <selection activeCell="D40" sqref="D40:N40"/>
    </sheetView>
  </sheetViews>
  <sheetFormatPr baseColWidth="10" defaultColWidth="11.453125" defaultRowHeight="12.5" x14ac:dyDescent="0.25"/>
  <cols>
    <col min="1" max="1" width="1.54296875" style="1" customWidth="1"/>
    <col min="2" max="2" width="17.54296875" style="1" bestFit="1" customWidth="1"/>
    <col min="3" max="14" width="14.453125" style="1" bestFit="1" customWidth="1"/>
    <col min="15" max="16384" width="11.453125" style="1"/>
  </cols>
  <sheetData>
    <row r="2" spans="2:19" ht="18" x14ac:dyDescent="0.25"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2"/>
      <c r="P2" s="22"/>
      <c r="Q2" s="22"/>
      <c r="R2" s="22"/>
      <c r="S2" s="22"/>
    </row>
    <row r="3" spans="2:19" ht="13" x14ac:dyDescent="0.25"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1"/>
    </row>
    <row r="4" spans="2:19" ht="13" x14ac:dyDescent="0.25">
      <c r="C4" s="20"/>
      <c r="D4" s="20"/>
      <c r="E4" s="20"/>
      <c r="F4" s="60" t="s">
        <v>26</v>
      </c>
      <c r="G4" s="60"/>
      <c r="H4" s="60"/>
      <c r="I4" s="60"/>
      <c r="J4" s="60"/>
      <c r="K4" s="20"/>
      <c r="L4" s="20"/>
      <c r="M4" s="20"/>
      <c r="N4" s="20"/>
      <c r="O4" s="20"/>
      <c r="P4" s="20"/>
      <c r="Q4" s="20"/>
      <c r="R4" s="20"/>
      <c r="S4" s="20"/>
    </row>
    <row r="10" spans="2:19" ht="13" x14ac:dyDescent="0.3">
      <c r="B10" s="11" t="s">
        <v>22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  <c r="J10" s="11" t="s">
        <v>7</v>
      </c>
      <c r="K10" s="11" t="s">
        <v>8</v>
      </c>
      <c r="L10" s="11" t="s">
        <v>9</v>
      </c>
      <c r="M10" s="11" t="s">
        <v>10</v>
      </c>
      <c r="N10" s="11" t="s">
        <v>11</v>
      </c>
    </row>
    <row r="11" spans="2:19" s="8" customFormat="1" ht="13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9" ht="13" x14ac:dyDescent="0.3">
      <c r="B12" s="6" t="s">
        <v>14</v>
      </c>
      <c r="C12" s="43">
        <v>334</v>
      </c>
      <c r="D12" s="43">
        <v>411</v>
      </c>
      <c r="E12" s="43">
        <v>453</v>
      </c>
      <c r="F12" s="43">
        <v>493</v>
      </c>
      <c r="G12" s="43">
        <v>539</v>
      </c>
      <c r="H12" s="43">
        <v>554</v>
      </c>
      <c r="I12" s="43">
        <v>619</v>
      </c>
      <c r="J12" s="43">
        <v>642</v>
      </c>
      <c r="K12" s="43">
        <v>630</v>
      </c>
      <c r="L12" s="43">
        <v>619</v>
      </c>
      <c r="M12" s="43">
        <v>623</v>
      </c>
      <c r="N12" s="43">
        <v>629</v>
      </c>
    </row>
    <row r="13" spans="2:19" ht="13" x14ac:dyDescent="0.3">
      <c r="B13" s="6" t="s">
        <v>15</v>
      </c>
      <c r="C13" s="43">
        <v>2155</v>
      </c>
      <c r="D13" s="43">
        <v>990</v>
      </c>
      <c r="E13" s="43">
        <v>124</v>
      </c>
      <c r="F13" s="43">
        <v>64</v>
      </c>
      <c r="G13" s="43"/>
      <c r="H13" s="43"/>
      <c r="I13" s="43"/>
      <c r="J13" s="43"/>
      <c r="K13" s="43"/>
      <c r="L13" s="43"/>
      <c r="M13" s="43"/>
      <c r="N13" s="43"/>
    </row>
    <row r="14" spans="2:19" ht="13" x14ac:dyDescent="0.3">
      <c r="B14" s="6" t="s">
        <v>16</v>
      </c>
      <c r="C14" s="43">
        <v>1299</v>
      </c>
      <c r="D14" s="43">
        <v>2406</v>
      </c>
      <c r="E14" s="43">
        <v>3260</v>
      </c>
      <c r="F14" s="43">
        <v>3430</v>
      </c>
      <c r="G14" s="43">
        <v>3144</v>
      </c>
      <c r="H14" s="43">
        <v>3273</v>
      </c>
      <c r="I14" s="43">
        <v>3404</v>
      </c>
      <c r="J14" s="43">
        <v>3436</v>
      </c>
      <c r="K14" s="43">
        <v>3462</v>
      </c>
      <c r="L14" s="43">
        <v>3364</v>
      </c>
      <c r="M14" s="43">
        <v>3303</v>
      </c>
      <c r="N14" s="43">
        <v>3264</v>
      </c>
    </row>
    <row r="15" spans="2:19" ht="13" x14ac:dyDescent="0.3">
      <c r="B15" s="40" t="s">
        <v>34</v>
      </c>
      <c r="C15" s="43">
        <v>24</v>
      </c>
      <c r="D15" s="43">
        <v>24</v>
      </c>
      <c r="E15" s="43">
        <v>38</v>
      </c>
      <c r="F15" s="43">
        <v>44</v>
      </c>
      <c r="G15" s="43">
        <v>37</v>
      </c>
      <c r="H15" s="43">
        <v>48</v>
      </c>
      <c r="I15" s="43">
        <v>76</v>
      </c>
      <c r="J15" s="43">
        <v>52</v>
      </c>
      <c r="K15" s="43">
        <v>46</v>
      </c>
      <c r="L15" s="43">
        <v>72</v>
      </c>
      <c r="M15" s="43">
        <v>41</v>
      </c>
      <c r="N15" s="43">
        <v>22</v>
      </c>
    </row>
    <row r="16" spans="2:19" ht="13" x14ac:dyDescent="0.3">
      <c r="B16" s="6" t="s">
        <v>35</v>
      </c>
      <c r="C16" s="43">
        <v>231</v>
      </c>
      <c r="D16" s="43">
        <v>214</v>
      </c>
      <c r="E16" s="43">
        <v>215</v>
      </c>
      <c r="F16" s="43">
        <v>214</v>
      </c>
      <c r="G16" s="43">
        <v>206</v>
      </c>
      <c r="H16" s="43">
        <v>205</v>
      </c>
      <c r="I16" s="43">
        <v>212</v>
      </c>
      <c r="J16" s="43">
        <v>209</v>
      </c>
      <c r="K16" s="43">
        <v>195</v>
      </c>
      <c r="L16" s="43">
        <v>193</v>
      </c>
      <c r="M16" s="43">
        <v>196</v>
      </c>
      <c r="N16" s="43">
        <v>192</v>
      </c>
    </row>
    <row r="17" spans="2:14" ht="13" x14ac:dyDescent="0.3">
      <c r="B17" s="6" t="s">
        <v>18</v>
      </c>
      <c r="C17" s="43">
        <v>0</v>
      </c>
      <c r="D17" s="43">
        <v>0</v>
      </c>
      <c r="E17" s="43">
        <v>5</v>
      </c>
      <c r="F17" s="43">
        <v>11</v>
      </c>
      <c r="G17" s="43">
        <v>16</v>
      </c>
      <c r="H17" s="43">
        <v>21</v>
      </c>
      <c r="I17" s="43">
        <v>20</v>
      </c>
      <c r="J17" s="43">
        <v>26</v>
      </c>
      <c r="K17" s="43">
        <v>45</v>
      </c>
      <c r="L17" s="43">
        <v>28</v>
      </c>
      <c r="M17" s="43">
        <v>40</v>
      </c>
      <c r="N17" s="43">
        <v>33</v>
      </c>
    </row>
    <row r="18" spans="2:14" s="3" customFormat="1" ht="13" x14ac:dyDescent="0.3">
      <c r="B18" s="16" t="s">
        <v>19</v>
      </c>
      <c r="C18" s="44">
        <v>4043</v>
      </c>
      <c r="D18" s="44">
        <v>4045</v>
      </c>
      <c r="E18" s="44">
        <v>4095</v>
      </c>
      <c r="F18" s="44">
        <v>4256</v>
      </c>
      <c r="G18" s="44">
        <v>3942</v>
      </c>
      <c r="H18" s="44">
        <v>4101</v>
      </c>
      <c r="I18" s="44">
        <v>4331</v>
      </c>
      <c r="J18" s="44">
        <v>4365</v>
      </c>
      <c r="K18" s="44">
        <v>4378</v>
      </c>
      <c r="L18" s="44">
        <v>4276</v>
      </c>
      <c r="M18" s="44">
        <v>4203</v>
      </c>
      <c r="N18" s="44">
        <v>4140</v>
      </c>
    </row>
    <row r="19" spans="2:14" s="8" customFormat="1" x14ac:dyDescent="0.25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13" x14ac:dyDescent="0.3">
      <c r="B20" s="11" t="s">
        <v>22</v>
      </c>
      <c r="C20" s="52" t="s">
        <v>0</v>
      </c>
      <c r="D20" s="52" t="s">
        <v>1</v>
      </c>
      <c r="E20" s="52" t="s">
        <v>2</v>
      </c>
      <c r="F20" s="52" t="s">
        <v>3</v>
      </c>
      <c r="G20" s="52" t="s">
        <v>4</v>
      </c>
      <c r="H20" s="52" t="s">
        <v>5</v>
      </c>
      <c r="I20" s="52" t="s">
        <v>6</v>
      </c>
      <c r="J20" s="52" t="s">
        <v>7</v>
      </c>
      <c r="K20" s="52" t="s">
        <v>8</v>
      </c>
      <c r="L20" s="52" t="s">
        <v>9</v>
      </c>
      <c r="M20" s="52" t="s">
        <v>10</v>
      </c>
      <c r="N20" s="52" t="s">
        <v>11</v>
      </c>
    </row>
    <row r="21" spans="2:14" s="8" customFormat="1" ht="13" x14ac:dyDescent="0.3">
      <c r="B21" s="9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4" ht="13" x14ac:dyDescent="0.3">
      <c r="B22" s="7" t="s">
        <v>14</v>
      </c>
      <c r="C22" s="45">
        <v>498</v>
      </c>
      <c r="D22" s="45">
        <v>509</v>
      </c>
      <c r="E22" s="45">
        <v>466</v>
      </c>
      <c r="F22" s="45">
        <v>439</v>
      </c>
      <c r="G22" s="45">
        <v>485</v>
      </c>
      <c r="H22" s="45">
        <v>530</v>
      </c>
      <c r="I22" s="45">
        <v>504</v>
      </c>
      <c r="J22" s="45">
        <v>511</v>
      </c>
      <c r="K22" s="45">
        <v>452</v>
      </c>
      <c r="L22" s="45">
        <v>487</v>
      </c>
      <c r="M22" s="45">
        <v>439</v>
      </c>
      <c r="N22" s="45">
        <v>420</v>
      </c>
    </row>
    <row r="23" spans="2:14" ht="13" x14ac:dyDescent="0.3">
      <c r="B23" s="7" t="s">
        <v>15</v>
      </c>
      <c r="C23" s="45">
        <v>1439</v>
      </c>
      <c r="D23" s="45">
        <v>782</v>
      </c>
      <c r="E23" s="45">
        <v>452</v>
      </c>
      <c r="F23" s="45">
        <v>212</v>
      </c>
      <c r="G23" s="45"/>
      <c r="H23" s="45"/>
      <c r="I23" s="45"/>
      <c r="J23" s="45"/>
      <c r="K23" s="45"/>
      <c r="L23" s="45"/>
      <c r="M23" s="45"/>
      <c r="N23" s="45"/>
    </row>
    <row r="24" spans="2:14" ht="13" x14ac:dyDescent="0.3">
      <c r="B24" s="7" t="s">
        <v>16</v>
      </c>
      <c r="C24" s="45">
        <v>1055</v>
      </c>
      <c r="D24" s="45">
        <v>1630</v>
      </c>
      <c r="E24" s="45">
        <v>2052</v>
      </c>
      <c r="F24" s="45">
        <v>2295</v>
      </c>
      <c r="G24" s="45">
        <v>2405</v>
      </c>
      <c r="H24" s="45">
        <v>2573</v>
      </c>
      <c r="I24" s="45">
        <v>2511</v>
      </c>
      <c r="J24" s="45">
        <v>2583</v>
      </c>
      <c r="K24" s="45">
        <v>2655</v>
      </c>
      <c r="L24" s="45">
        <v>2685</v>
      </c>
      <c r="M24" s="45">
        <v>2697</v>
      </c>
      <c r="N24" s="45">
        <v>2658</v>
      </c>
    </row>
    <row r="25" spans="2:14" ht="13" x14ac:dyDescent="0.3">
      <c r="B25" s="40" t="s">
        <v>34</v>
      </c>
      <c r="C25" s="45">
        <v>16</v>
      </c>
      <c r="D25" s="45">
        <v>17</v>
      </c>
      <c r="E25" s="45">
        <v>7</v>
      </c>
      <c r="F25" s="45">
        <v>23</v>
      </c>
      <c r="G25" s="45">
        <v>10</v>
      </c>
      <c r="H25" s="45">
        <v>6</v>
      </c>
      <c r="I25" s="45">
        <v>2</v>
      </c>
      <c r="J25" s="45">
        <v>1</v>
      </c>
      <c r="K25" s="45"/>
      <c r="L25" s="45"/>
      <c r="M25" s="45"/>
      <c r="N25" s="45">
        <v>8</v>
      </c>
    </row>
    <row r="26" spans="2:14" ht="13" x14ac:dyDescent="0.3">
      <c r="B26" s="6" t="s">
        <v>35</v>
      </c>
      <c r="C26" s="45">
        <v>279</v>
      </c>
      <c r="D26" s="45">
        <v>254</v>
      </c>
      <c r="E26" s="45">
        <v>257</v>
      </c>
      <c r="F26" s="45">
        <v>258</v>
      </c>
      <c r="G26" s="45">
        <v>261</v>
      </c>
      <c r="H26" s="45">
        <v>232</v>
      </c>
      <c r="I26" s="45">
        <v>244</v>
      </c>
      <c r="J26" s="45">
        <v>260</v>
      </c>
      <c r="K26" s="45">
        <v>248</v>
      </c>
      <c r="L26" s="45">
        <v>198</v>
      </c>
      <c r="M26" s="45">
        <v>232</v>
      </c>
      <c r="N26" s="45">
        <v>216</v>
      </c>
    </row>
    <row r="27" spans="2:14" ht="13" x14ac:dyDescent="0.3">
      <c r="B27" s="6" t="s">
        <v>18</v>
      </c>
      <c r="C27" s="45">
        <v>0</v>
      </c>
      <c r="D27" s="45">
        <v>6</v>
      </c>
      <c r="E27" s="45">
        <v>9</v>
      </c>
      <c r="F27" s="45">
        <v>10</v>
      </c>
      <c r="G27" s="45">
        <v>18</v>
      </c>
      <c r="H27" s="45">
        <v>20</v>
      </c>
      <c r="I27" s="45">
        <v>28</v>
      </c>
      <c r="J27" s="45">
        <v>24</v>
      </c>
      <c r="K27" s="45">
        <v>47</v>
      </c>
      <c r="L27" s="45">
        <v>20</v>
      </c>
      <c r="M27" s="45">
        <v>38</v>
      </c>
      <c r="N27" s="45">
        <v>38</v>
      </c>
    </row>
    <row r="28" spans="2:14" s="3" customFormat="1" ht="13" x14ac:dyDescent="0.3">
      <c r="B28" s="17" t="s">
        <v>20</v>
      </c>
      <c r="C28" s="46">
        <v>3287</v>
      </c>
      <c r="D28" s="46">
        <v>3198</v>
      </c>
      <c r="E28" s="46">
        <v>3243</v>
      </c>
      <c r="F28" s="46">
        <v>3237</v>
      </c>
      <c r="G28" s="46">
        <v>3179</v>
      </c>
      <c r="H28" s="46">
        <v>3361</v>
      </c>
      <c r="I28" s="46">
        <v>3289</v>
      </c>
      <c r="J28" s="46">
        <v>3379</v>
      </c>
      <c r="K28" s="46">
        <v>3402</v>
      </c>
      <c r="L28" s="46">
        <v>3390</v>
      </c>
      <c r="M28" s="46">
        <v>3406</v>
      </c>
      <c r="N28" s="46">
        <v>3340</v>
      </c>
    </row>
    <row r="29" spans="2:14" s="24" customFormat="1" ht="13" x14ac:dyDescent="0.3">
      <c r="B29" s="26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2:14" ht="13" x14ac:dyDescent="0.3">
      <c r="B30" s="34" t="s">
        <v>21</v>
      </c>
      <c r="C30" s="48">
        <f>C18+C28</f>
        <v>7330</v>
      </c>
      <c r="D30" s="48">
        <f t="shared" ref="D30:N30" si="0">D18+D28</f>
        <v>7243</v>
      </c>
      <c r="E30" s="48">
        <f t="shared" si="0"/>
        <v>7338</v>
      </c>
      <c r="F30" s="48">
        <f t="shared" si="0"/>
        <v>7493</v>
      </c>
      <c r="G30" s="48">
        <f t="shared" si="0"/>
        <v>7121</v>
      </c>
      <c r="H30" s="48">
        <f t="shared" si="0"/>
        <v>7462</v>
      </c>
      <c r="I30" s="48">
        <f t="shared" si="0"/>
        <v>7620</v>
      </c>
      <c r="J30" s="48">
        <f t="shared" si="0"/>
        <v>7744</v>
      </c>
      <c r="K30" s="48">
        <f t="shared" si="0"/>
        <v>7780</v>
      </c>
      <c r="L30" s="48">
        <f t="shared" si="0"/>
        <v>7666</v>
      </c>
      <c r="M30" s="48">
        <f t="shared" si="0"/>
        <v>7609</v>
      </c>
      <c r="N30" s="48">
        <f t="shared" si="0"/>
        <v>7480</v>
      </c>
    </row>
    <row r="31" spans="2:14" ht="13" x14ac:dyDescent="0.3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ht="13" x14ac:dyDescent="0.3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ht="13" x14ac:dyDescent="0.3">
      <c r="B33" s="35" t="s">
        <v>31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 ht="13" x14ac:dyDescent="0.3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ht="13" x14ac:dyDescent="0.3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ht="13" x14ac:dyDescent="0.3">
      <c r="B36" s="12" t="s">
        <v>30</v>
      </c>
      <c r="C36" s="12" t="s">
        <v>0</v>
      </c>
      <c r="D36" s="12" t="s">
        <v>1</v>
      </c>
      <c r="E36" s="12" t="s">
        <v>2</v>
      </c>
      <c r="F36" s="12" t="s">
        <v>3</v>
      </c>
      <c r="G36" s="12" t="s">
        <v>4</v>
      </c>
      <c r="H36" s="12" t="s">
        <v>5</v>
      </c>
      <c r="I36" s="12" t="s">
        <v>6</v>
      </c>
      <c r="J36" s="12" t="s">
        <v>7</v>
      </c>
      <c r="K36" s="12" t="s">
        <v>8</v>
      </c>
      <c r="L36" s="12" t="s">
        <v>9</v>
      </c>
      <c r="M36" s="12" t="s">
        <v>10</v>
      </c>
      <c r="N36" s="12" t="s">
        <v>11</v>
      </c>
    </row>
    <row r="37" spans="2:14" ht="13" x14ac:dyDescent="0.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ht="13" x14ac:dyDescent="0.3">
      <c r="B38" s="7" t="s">
        <v>13</v>
      </c>
      <c r="C38" s="7">
        <v>100</v>
      </c>
      <c r="D38" s="38">
        <f>D18/$C$18*100</f>
        <v>100.04946821667077</v>
      </c>
      <c r="E38" s="38">
        <f t="shared" ref="E38:N38" si="1">E18/$C$18*100</f>
        <v>101.28617363344053</v>
      </c>
      <c r="F38" s="38">
        <f t="shared" si="1"/>
        <v>105.26836507543904</v>
      </c>
      <c r="G38" s="38">
        <f t="shared" si="1"/>
        <v>97.501855058125159</v>
      </c>
      <c r="H38" s="38">
        <f t="shared" si="1"/>
        <v>101.43457828345288</v>
      </c>
      <c r="I38" s="38">
        <f t="shared" si="1"/>
        <v>107.12342320059362</v>
      </c>
      <c r="J38" s="38">
        <f t="shared" si="1"/>
        <v>107.96438288399703</v>
      </c>
      <c r="K38" s="38">
        <f t="shared" si="1"/>
        <v>108.28592629235716</v>
      </c>
      <c r="L38" s="38">
        <f t="shared" si="1"/>
        <v>105.76304724214691</v>
      </c>
      <c r="M38" s="38">
        <f t="shared" si="1"/>
        <v>103.95745733366313</v>
      </c>
      <c r="N38" s="38">
        <f t="shared" si="1"/>
        <v>102.39920850853326</v>
      </c>
    </row>
    <row r="39" spans="2:14" ht="13" x14ac:dyDescent="0.3">
      <c r="B39" s="7" t="s">
        <v>12</v>
      </c>
      <c r="C39" s="7">
        <v>100</v>
      </c>
      <c r="D39" s="38">
        <f>D28/$C$28*100</f>
        <v>97.292363857620927</v>
      </c>
      <c r="E39" s="38">
        <f t="shared" ref="E39:N39" si="2">E28/$C$28*100</f>
        <v>98.661393367812593</v>
      </c>
      <c r="F39" s="38">
        <f t="shared" si="2"/>
        <v>98.478856099787038</v>
      </c>
      <c r="G39" s="38">
        <f t="shared" si="2"/>
        <v>96.714329175540001</v>
      </c>
      <c r="H39" s="38">
        <f t="shared" si="2"/>
        <v>102.25129297231518</v>
      </c>
      <c r="I39" s="38">
        <f t="shared" si="2"/>
        <v>100.0608457560085</v>
      </c>
      <c r="J39" s="38">
        <f t="shared" si="2"/>
        <v>102.79890477639184</v>
      </c>
      <c r="K39" s="38">
        <f t="shared" si="2"/>
        <v>103.49863097048981</v>
      </c>
      <c r="L39" s="38">
        <f t="shared" si="2"/>
        <v>103.13355643443869</v>
      </c>
      <c r="M39" s="38">
        <f t="shared" si="2"/>
        <v>103.62032248250685</v>
      </c>
      <c r="N39" s="38">
        <f t="shared" si="2"/>
        <v>101.61241253422573</v>
      </c>
    </row>
    <row r="40" spans="2:14" ht="13" x14ac:dyDescent="0.3">
      <c r="B40" s="34" t="s">
        <v>21</v>
      </c>
      <c r="C40" s="34">
        <v>100</v>
      </c>
      <c r="D40" s="39">
        <f>D30/$C$30*100</f>
        <v>98.813096862210088</v>
      </c>
      <c r="E40" s="39">
        <f t="shared" ref="E40:N40" si="3">E30/$C$30*100</f>
        <v>100.10914051841746</v>
      </c>
      <c r="F40" s="39">
        <f t="shared" si="3"/>
        <v>102.2237380627558</v>
      </c>
      <c r="G40" s="39">
        <f t="shared" si="3"/>
        <v>97.148703956343795</v>
      </c>
      <c r="H40" s="39">
        <f t="shared" si="3"/>
        <v>101.80081855388813</v>
      </c>
      <c r="I40" s="39">
        <f t="shared" si="3"/>
        <v>103.95634379263301</v>
      </c>
      <c r="J40" s="39">
        <f t="shared" si="3"/>
        <v>105.64802182810369</v>
      </c>
      <c r="K40" s="39">
        <f t="shared" si="3"/>
        <v>106.13915416098227</v>
      </c>
      <c r="L40" s="39">
        <f t="shared" si="3"/>
        <v>104.58390177353343</v>
      </c>
      <c r="M40" s="39">
        <f t="shared" si="3"/>
        <v>103.806275579809</v>
      </c>
      <c r="N40" s="39">
        <f t="shared" si="3"/>
        <v>102.04638472032744</v>
      </c>
    </row>
    <row r="42" spans="2:14" x14ac:dyDescent="0.25">
      <c r="B42" s="36" t="s">
        <v>33</v>
      </c>
    </row>
    <row r="43" spans="2:14" x14ac:dyDescent="0.25">
      <c r="B43" s="37" t="s">
        <v>32</v>
      </c>
    </row>
  </sheetData>
  <sortState ref="B39:O47">
    <sortCondition ref="B39:B47" customList="LP CAP,LP BEP,LP BAC PRO,LP BMA,LP MC,LP ULIS,LP 3e"/>
  </sortState>
  <mergeCells count="2">
    <mergeCell ref="B2:N2"/>
    <mergeCell ref="F4:J4"/>
  </mergeCells>
  <pageMargins left="0.70866141732283505" right="0.70866141732283505" top="0.74803149606299202" bottom="0.74803149606299202" header="0.31496062992126" footer="0.31496062992126"/>
  <pageSetup paperSize="9" scale="69" fitToHeight="0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3"/>
  <sheetViews>
    <sheetView topLeftCell="A10" workbookViewId="0">
      <selection activeCell="D38" sqref="D38:N40"/>
    </sheetView>
  </sheetViews>
  <sheetFormatPr baseColWidth="10" defaultRowHeight="12.5" x14ac:dyDescent="0.25"/>
  <cols>
    <col min="1" max="1" width="1.54296875" customWidth="1"/>
    <col min="2" max="2" width="17.54296875" bestFit="1" customWidth="1"/>
    <col min="3" max="14" width="14.453125" bestFit="1" customWidth="1"/>
  </cols>
  <sheetData>
    <row r="2" spans="2:19" ht="18" x14ac:dyDescent="0.25"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2"/>
      <c r="P2" s="22"/>
      <c r="Q2" s="22"/>
      <c r="R2" s="22"/>
      <c r="S2" s="22"/>
    </row>
    <row r="3" spans="2:19" ht="13" x14ac:dyDescent="0.25"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1"/>
    </row>
    <row r="4" spans="2:19" ht="13" x14ac:dyDescent="0.25">
      <c r="C4" s="20"/>
      <c r="D4" s="20"/>
      <c r="E4" s="20"/>
      <c r="F4" s="60" t="s">
        <v>27</v>
      </c>
      <c r="G4" s="60"/>
      <c r="H4" s="60"/>
      <c r="I4" s="60"/>
      <c r="J4" s="60"/>
      <c r="K4" s="20"/>
      <c r="L4" s="20"/>
      <c r="M4" s="20"/>
      <c r="N4" s="20"/>
      <c r="O4" s="20"/>
      <c r="P4" s="20"/>
      <c r="Q4" s="20"/>
      <c r="R4" s="20"/>
      <c r="S4" s="20"/>
    </row>
    <row r="8" spans="2:19" x14ac:dyDescent="0.25">
      <c r="B8" s="1"/>
    </row>
    <row r="10" spans="2:19" ht="13" x14ac:dyDescent="0.3">
      <c r="B10" s="11" t="s">
        <v>22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  <c r="J10" s="11" t="s">
        <v>7</v>
      </c>
      <c r="K10" s="11" t="s">
        <v>8</v>
      </c>
      <c r="L10" s="11" t="s">
        <v>9</v>
      </c>
      <c r="M10" s="11" t="s">
        <v>10</v>
      </c>
      <c r="N10" s="11" t="s">
        <v>11</v>
      </c>
    </row>
    <row r="11" spans="2:19" s="8" customFormat="1" ht="13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9" ht="13" x14ac:dyDescent="0.3">
      <c r="B12" s="5" t="s">
        <v>14</v>
      </c>
      <c r="C12" s="43">
        <v>130</v>
      </c>
      <c r="D12" s="43">
        <v>218</v>
      </c>
      <c r="E12" s="43">
        <v>308</v>
      </c>
      <c r="F12" s="43">
        <v>324</v>
      </c>
      <c r="G12" s="43">
        <v>303</v>
      </c>
      <c r="H12" s="43">
        <v>323</v>
      </c>
      <c r="I12" s="43">
        <v>335</v>
      </c>
      <c r="J12" s="43">
        <v>327</v>
      </c>
      <c r="K12" s="43">
        <v>366</v>
      </c>
      <c r="L12" s="43">
        <v>343</v>
      </c>
      <c r="M12" s="43">
        <v>363</v>
      </c>
      <c r="N12" s="43">
        <v>358</v>
      </c>
    </row>
    <row r="13" spans="2:19" ht="13" x14ac:dyDescent="0.3">
      <c r="B13" s="5" t="s">
        <v>15</v>
      </c>
      <c r="C13" s="43">
        <v>1090</v>
      </c>
      <c r="D13" s="43">
        <v>576</v>
      </c>
      <c r="E13" s="43">
        <v>153</v>
      </c>
      <c r="F13" s="43">
        <v>61</v>
      </c>
      <c r="G13" s="43"/>
      <c r="H13" s="43"/>
      <c r="I13" s="43"/>
      <c r="J13" s="43"/>
      <c r="K13" s="43"/>
      <c r="L13" s="43"/>
      <c r="M13" s="43"/>
      <c r="N13" s="43"/>
    </row>
    <row r="14" spans="2:19" ht="13" x14ac:dyDescent="0.3">
      <c r="B14" s="5" t="s">
        <v>16</v>
      </c>
      <c r="C14" s="43">
        <v>691</v>
      </c>
      <c r="D14" s="43">
        <v>1108</v>
      </c>
      <c r="E14" s="43">
        <v>1473</v>
      </c>
      <c r="F14" s="43">
        <v>1569</v>
      </c>
      <c r="G14" s="43">
        <v>1529</v>
      </c>
      <c r="H14" s="43">
        <v>1647</v>
      </c>
      <c r="I14" s="43">
        <v>1650</v>
      </c>
      <c r="J14" s="43">
        <v>1650</v>
      </c>
      <c r="K14" s="43">
        <v>1654</v>
      </c>
      <c r="L14" s="43">
        <v>1600</v>
      </c>
      <c r="M14" s="43">
        <v>1574</v>
      </c>
      <c r="N14" s="43">
        <v>1555</v>
      </c>
    </row>
    <row r="15" spans="2:19" ht="13" x14ac:dyDescent="0.3">
      <c r="B15" s="40" t="s">
        <v>34</v>
      </c>
      <c r="C15" s="43"/>
      <c r="D15" s="43">
        <v>13</v>
      </c>
      <c r="E15" s="43">
        <v>30</v>
      </c>
      <c r="F15" s="43">
        <v>30</v>
      </c>
      <c r="G15" s="43">
        <v>44</v>
      </c>
      <c r="H15" s="43">
        <v>31</v>
      </c>
      <c r="I15" s="43">
        <v>23</v>
      </c>
      <c r="J15" s="43">
        <v>24</v>
      </c>
      <c r="K15" s="43">
        <v>41</v>
      </c>
      <c r="L15" s="43">
        <v>32</v>
      </c>
      <c r="M15" s="43">
        <v>28</v>
      </c>
      <c r="N15" s="43">
        <v>37</v>
      </c>
    </row>
    <row r="16" spans="2:19" ht="13" x14ac:dyDescent="0.3">
      <c r="B16" s="6" t="s">
        <v>35</v>
      </c>
      <c r="C16" s="43">
        <v>144</v>
      </c>
      <c r="D16" s="43">
        <v>144</v>
      </c>
      <c r="E16" s="43">
        <v>144</v>
      </c>
      <c r="F16" s="43">
        <v>145</v>
      </c>
      <c r="G16" s="43">
        <v>131</v>
      </c>
      <c r="H16" s="43">
        <v>135</v>
      </c>
      <c r="I16" s="43">
        <v>124</v>
      </c>
      <c r="J16" s="43">
        <v>114</v>
      </c>
      <c r="K16" s="43">
        <v>104</v>
      </c>
      <c r="L16" s="43">
        <v>106</v>
      </c>
      <c r="M16" s="43">
        <v>73</v>
      </c>
      <c r="N16" s="43">
        <v>105</v>
      </c>
    </row>
    <row r="17" spans="2:14" ht="13" x14ac:dyDescent="0.3">
      <c r="B17" s="5" t="s">
        <v>18</v>
      </c>
      <c r="C17" s="43">
        <v>0</v>
      </c>
      <c r="D17" s="43">
        <v>0</v>
      </c>
      <c r="E17" s="43">
        <v>11</v>
      </c>
      <c r="F17" s="43">
        <v>23</v>
      </c>
      <c r="G17" s="43">
        <v>22</v>
      </c>
      <c r="H17" s="43">
        <v>24</v>
      </c>
      <c r="I17" s="43">
        <v>24</v>
      </c>
      <c r="J17" s="43">
        <v>24</v>
      </c>
      <c r="K17" s="43">
        <v>25</v>
      </c>
      <c r="L17" s="43">
        <v>22</v>
      </c>
      <c r="M17" s="43">
        <v>6</v>
      </c>
      <c r="N17" s="43">
        <v>12</v>
      </c>
    </row>
    <row r="18" spans="2:14" s="3" customFormat="1" ht="13" x14ac:dyDescent="0.3">
      <c r="B18" s="16" t="s">
        <v>19</v>
      </c>
      <c r="C18" s="44">
        <v>2055</v>
      </c>
      <c r="D18" s="44">
        <v>2059</v>
      </c>
      <c r="E18" s="44">
        <v>2119</v>
      </c>
      <c r="F18" s="44">
        <v>2152</v>
      </c>
      <c r="G18" s="44">
        <v>2029</v>
      </c>
      <c r="H18" s="44">
        <v>2160</v>
      </c>
      <c r="I18" s="44">
        <v>2156</v>
      </c>
      <c r="J18" s="44">
        <v>2139</v>
      </c>
      <c r="K18" s="44">
        <v>2190</v>
      </c>
      <c r="L18" s="44">
        <v>2103</v>
      </c>
      <c r="M18" s="44">
        <v>2044</v>
      </c>
      <c r="N18" s="44">
        <v>2067</v>
      </c>
    </row>
    <row r="19" spans="2:14" s="8" customFormat="1" x14ac:dyDescent="0.25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13" x14ac:dyDescent="0.3">
      <c r="B20" s="11" t="s">
        <v>22</v>
      </c>
      <c r="C20" s="54" t="s">
        <v>0</v>
      </c>
      <c r="D20" s="54" t="s">
        <v>1</v>
      </c>
      <c r="E20" s="54" t="s">
        <v>2</v>
      </c>
      <c r="F20" s="54" t="s">
        <v>3</v>
      </c>
      <c r="G20" s="54" t="s">
        <v>4</v>
      </c>
      <c r="H20" s="54" t="s">
        <v>5</v>
      </c>
      <c r="I20" s="54" t="s">
        <v>6</v>
      </c>
      <c r="J20" s="54" t="s">
        <v>7</v>
      </c>
      <c r="K20" s="54" t="s">
        <v>8</v>
      </c>
      <c r="L20" s="54" t="s">
        <v>9</v>
      </c>
      <c r="M20" s="54" t="s">
        <v>10</v>
      </c>
      <c r="N20" s="54" t="s">
        <v>11</v>
      </c>
    </row>
    <row r="21" spans="2:14" s="8" customFormat="1" ht="13" x14ac:dyDescent="0.3">
      <c r="B21" s="9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4" ht="13" x14ac:dyDescent="0.3">
      <c r="B22" s="2" t="s">
        <v>14</v>
      </c>
      <c r="C22" s="45">
        <v>141</v>
      </c>
      <c r="D22" s="45">
        <v>146</v>
      </c>
      <c r="E22" s="45">
        <v>133</v>
      </c>
      <c r="F22" s="45">
        <v>125</v>
      </c>
      <c r="G22" s="45">
        <v>126</v>
      </c>
      <c r="H22" s="45">
        <v>125</v>
      </c>
      <c r="I22" s="45">
        <v>118</v>
      </c>
      <c r="J22" s="45">
        <v>111</v>
      </c>
      <c r="K22" s="45">
        <v>132</v>
      </c>
      <c r="L22" s="45">
        <v>135</v>
      </c>
      <c r="M22" s="45">
        <v>144</v>
      </c>
      <c r="N22" s="45">
        <v>142</v>
      </c>
    </row>
    <row r="23" spans="2:14" ht="13" x14ac:dyDescent="0.3">
      <c r="B23" s="2" t="s">
        <v>15</v>
      </c>
      <c r="C23" s="45">
        <v>466</v>
      </c>
      <c r="D23" s="45">
        <v>263</v>
      </c>
      <c r="E23" s="45">
        <v>125</v>
      </c>
      <c r="F23" s="45">
        <v>60</v>
      </c>
      <c r="G23" s="45"/>
      <c r="H23" s="45"/>
      <c r="I23" s="45"/>
      <c r="J23" s="45"/>
      <c r="K23" s="45"/>
      <c r="L23" s="45"/>
      <c r="M23" s="45"/>
      <c r="N23" s="45"/>
    </row>
    <row r="24" spans="2:14" ht="13" x14ac:dyDescent="0.3">
      <c r="B24" s="2" t="s">
        <v>16</v>
      </c>
      <c r="C24" s="45">
        <v>362</v>
      </c>
      <c r="D24" s="45">
        <v>576</v>
      </c>
      <c r="E24" s="45">
        <v>697</v>
      </c>
      <c r="F24" s="45">
        <v>748</v>
      </c>
      <c r="G24" s="45">
        <v>741</v>
      </c>
      <c r="H24" s="45">
        <v>781</v>
      </c>
      <c r="I24" s="45">
        <v>803</v>
      </c>
      <c r="J24" s="45">
        <v>808</v>
      </c>
      <c r="K24" s="45">
        <v>806</v>
      </c>
      <c r="L24" s="45">
        <v>806</v>
      </c>
      <c r="M24" s="45">
        <v>843</v>
      </c>
      <c r="N24" s="45">
        <v>852</v>
      </c>
    </row>
    <row r="25" spans="2:14" ht="13" x14ac:dyDescent="0.3">
      <c r="B25" s="40" t="s">
        <v>34</v>
      </c>
      <c r="C25" s="45"/>
      <c r="D25" s="45"/>
      <c r="E25" s="45"/>
      <c r="F25" s="45"/>
      <c r="G25" s="45"/>
      <c r="H25" s="45"/>
      <c r="I25" s="45"/>
      <c r="J25" s="45"/>
      <c r="K25" s="45"/>
      <c r="L25" s="45">
        <v>3</v>
      </c>
      <c r="M25" s="45">
        <v>3</v>
      </c>
      <c r="N25" s="45"/>
    </row>
    <row r="26" spans="2:14" ht="17.25" customHeight="1" x14ac:dyDescent="0.3">
      <c r="B26" s="6" t="s">
        <v>35</v>
      </c>
      <c r="C26" s="45">
        <v>59</v>
      </c>
      <c r="D26" s="45">
        <v>56</v>
      </c>
      <c r="E26" s="45">
        <v>56</v>
      </c>
      <c r="F26" s="45">
        <v>50</v>
      </c>
      <c r="G26" s="45">
        <v>46</v>
      </c>
      <c r="H26" s="45">
        <v>51</v>
      </c>
      <c r="I26" s="45">
        <v>52</v>
      </c>
      <c r="J26" s="45">
        <v>51</v>
      </c>
      <c r="K26" s="45">
        <v>47</v>
      </c>
      <c r="L26" s="45">
        <v>49</v>
      </c>
      <c r="M26" s="45">
        <v>48</v>
      </c>
      <c r="N26" s="45">
        <v>57</v>
      </c>
    </row>
    <row r="27" spans="2:14" ht="13" x14ac:dyDescent="0.3">
      <c r="B27" s="5" t="s">
        <v>18</v>
      </c>
      <c r="C27" s="45">
        <v>9</v>
      </c>
      <c r="D27" s="45">
        <v>11</v>
      </c>
      <c r="E27" s="45">
        <v>10</v>
      </c>
      <c r="F27" s="45">
        <v>11</v>
      </c>
      <c r="G27" s="45">
        <v>11</v>
      </c>
      <c r="H27" s="45">
        <v>12</v>
      </c>
      <c r="I27" s="45">
        <v>13</v>
      </c>
      <c r="J27" s="45">
        <v>20</v>
      </c>
      <c r="K27" s="45">
        <v>23</v>
      </c>
      <c r="L27" s="45">
        <v>22</v>
      </c>
      <c r="M27" s="45">
        <v>21</v>
      </c>
      <c r="N27" s="45">
        <v>23</v>
      </c>
    </row>
    <row r="28" spans="2:14" s="3" customFormat="1" ht="13" x14ac:dyDescent="0.3">
      <c r="B28" s="17" t="s">
        <v>20</v>
      </c>
      <c r="C28" s="46">
        <v>1037</v>
      </c>
      <c r="D28" s="46">
        <v>1052</v>
      </c>
      <c r="E28" s="46">
        <v>1021</v>
      </c>
      <c r="F28" s="46">
        <v>994</v>
      </c>
      <c r="G28" s="46">
        <v>924</v>
      </c>
      <c r="H28" s="46">
        <v>969</v>
      </c>
      <c r="I28" s="46">
        <v>986</v>
      </c>
      <c r="J28" s="46">
        <v>990</v>
      </c>
      <c r="K28" s="46">
        <v>1008</v>
      </c>
      <c r="L28" s="46">
        <v>1015</v>
      </c>
      <c r="M28" s="46">
        <v>1059</v>
      </c>
      <c r="N28" s="46">
        <v>1074</v>
      </c>
    </row>
    <row r="29" spans="2:14" s="33" customFormat="1" ht="13" x14ac:dyDescent="0.3">
      <c r="B29" s="2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2:14" s="1" customFormat="1" ht="13" x14ac:dyDescent="0.3">
      <c r="B30" s="34" t="s">
        <v>21</v>
      </c>
      <c r="C30" s="48">
        <f>C18+C28</f>
        <v>3092</v>
      </c>
      <c r="D30" s="48">
        <f t="shared" ref="D30:N30" si="0">D18+D28</f>
        <v>3111</v>
      </c>
      <c r="E30" s="48">
        <f t="shared" si="0"/>
        <v>3140</v>
      </c>
      <c r="F30" s="48">
        <f t="shared" si="0"/>
        <v>3146</v>
      </c>
      <c r="G30" s="48">
        <f t="shared" si="0"/>
        <v>2953</v>
      </c>
      <c r="H30" s="48">
        <f t="shared" si="0"/>
        <v>3129</v>
      </c>
      <c r="I30" s="48">
        <f t="shared" si="0"/>
        <v>3142</v>
      </c>
      <c r="J30" s="48">
        <f t="shared" si="0"/>
        <v>3129</v>
      </c>
      <c r="K30" s="48">
        <f t="shared" si="0"/>
        <v>3198</v>
      </c>
      <c r="L30" s="48">
        <f t="shared" si="0"/>
        <v>3118</v>
      </c>
      <c r="M30" s="48">
        <f t="shared" si="0"/>
        <v>3103</v>
      </c>
      <c r="N30" s="48">
        <f t="shared" si="0"/>
        <v>3141</v>
      </c>
    </row>
    <row r="31" spans="2:14" s="1" customFormat="1" ht="13" x14ac:dyDescent="0.3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s="1" customFormat="1" ht="13" x14ac:dyDescent="0.3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s="1" customFormat="1" ht="13" x14ac:dyDescent="0.3">
      <c r="B33" s="35" t="s">
        <v>31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 s="1" customFormat="1" ht="13" x14ac:dyDescent="0.3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s="1" customFormat="1" ht="13" x14ac:dyDescent="0.3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s="1" customFormat="1" ht="13" x14ac:dyDescent="0.3">
      <c r="B36" s="12" t="s">
        <v>30</v>
      </c>
      <c r="C36" s="12" t="s">
        <v>0</v>
      </c>
      <c r="D36" s="12" t="s">
        <v>1</v>
      </c>
      <c r="E36" s="12" t="s">
        <v>2</v>
      </c>
      <c r="F36" s="12" t="s">
        <v>3</v>
      </c>
      <c r="G36" s="12" t="s">
        <v>4</v>
      </c>
      <c r="H36" s="12" t="s">
        <v>5</v>
      </c>
      <c r="I36" s="12" t="s">
        <v>6</v>
      </c>
      <c r="J36" s="12" t="s">
        <v>7</v>
      </c>
      <c r="K36" s="12" t="s">
        <v>8</v>
      </c>
      <c r="L36" s="12" t="s">
        <v>9</v>
      </c>
      <c r="M36" s="12" t="s">
        <v>10</v>
      </c>
      <c r="N36" s="12" t="s">
        <v>11</v>
      </c>
    </row>
    <row r="37" spans="2:14" s="1" customFormat="1" ht="13" x14ac:dyDescent="0.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s="1" customFormat="1" ht="13" x14ac:dyDescent="0.3">
      <c r="B38" s="7" t="s">
        <v>13</v>
      </c>
      <c r="C38" s="7">
        <v>100</v>
      </c>
      <c r="D38" s="38">
        <f>D18/$C$18*100</f>
        <v>100.19464720194647</v>
      </c>
      <c r="E38" s="38">
        <f t="shared" ref="E38:N38" si="1">E18/$C$18*100</f>
        <v>103.11435523114356</v>
      </c>
      <c r="F38" s="38">
        <f t="shared" si="1"/>
        <v>104.72019464720195</v>
      </c>
      <c r="G38" s="38">
        <f t="shared" si="1"/>
        <v>98.734793187347933</v>
      </c>
      <c r="H38" s="38">
        <f t="shared" si="1"/>
        <v>105.1094890510949</v>
      </c>
      <c r="I38" s="38">
        <f t="shared" si="1"/>
        <v>104.91484184914842</v>
      </c>
      <c r="J38" s="38">
        <f t="shared" si="1"/>
        <v>104.08759124087592</v>
      </c>
      <c r="K38" s="38">
        <f t="shared" si="1"/>
        <v>106.56934306569343</v>
      </c>
      <c r="L38" s="38">
        <f t="shared" si="1"/>
        <v>102.33576642335767</v>
      </c>
      <c r="M38" s="38">
        <f t="shared" si="1"/>
        <v>99.464720194647199</v>
      </c>
      <c r="N38" s="38">
        <f t="shared" si="1"/>
        <v>100.58394160583941</v>
      </c>
    </row>
    <row r="39" spans="2:14" s="1" customFormat="1" ht="13" x14ac:dyDescent="0.3">
      <c r="B39" s="7" t="s">
        <v>12</v>
      </c>
      <c r="C39" s="7">
        <v>100</v>
      </c>
      <c r="D39" s="38">
        <f>D28/$C$28*100</f>
        <v>101.44648023143684</v>
      </c>
      <c r="E39" s="38">
        <f t="shared" ref="E39:N39" si="2">E28/$C$28*100</f>
        <v>98.457087753134047</v>
      </c>
      <c r="F39" s="38">
        <f t="shared" si="2"/>
        <v>95.853423336547735</v>
      </c>
      <c r="G39" s="38">
        <f t="shared" si="2"/>
        <v>89.103182256509157</v>
      </c>
      <c r="H39" s="38">
        <f t="shared" si="2"/>
        <v>93.442622950819683</v>
      </c>
      <c r="I39" s="38">
        <f t="shared" si="2"/>
        <v>95.081967213114751</v>
      </c>
      <c r="J39" s="38">
        <f t="shared" si="2"/>
        <v>95.467695274831243</v>
      </c>
      <c r="K39" s="38">
        <f t="shared" si="2"/>
        <v>97.203471552555456</v>
      </c>
      <c r="L39" s="38">
        <f t="shared" si="2"/>
        <v>97.878495660559309</v>
      </c>
      <c r="M39" s="38">
        <f t="shared" si="2"/>
        <v>102.12150433944069</v>
      </c>
      <c r="N39" s="38">
        <f t="shared" si="2"/>
        <v>103.56798457087753</v>
      </c>
    </row>
    <row r="40" spans="2:14" s="1" customFormat="1" ht="13" x14ac:dyDescent="0.3">
      <c r="B40" s="34" t="s">
        <v>21</v>
      </c>
      <c r="C40" s="34">
        <v>100</v>
      </c>
      <c r="D40" s="39">
        <f>D30/$C$30*100</f>
        <v>100.61448900388099</v>
      </c>
      <c r="E40" s="39">
        <f t="shared" ref="E40:N40" si="3">E30/$C$30*100</f>
        <v>101.55239327296248</v>
      </c>
      <c r="F40" s="39">
        <f t="shared" si="3"/>
        <v>101.7464424320828</v>
      </c>
      <c r="G40" s="39">
        <f t="shared" si="3"/>
        <v>95.504527813712798</v>
      </c>
      <c r="H40" s="39">
        <f t="shared" si="3"/>
        <v>101.19663648124191</v>
      </c>
      <c r="I40" s="39">
        <f t="shared" si="3"/>
        <v>101.61707632600259</v>
      </c>
      <c r="J40" s="39">
        <f t="shared" si="3"/>
        <v>101.19663648124191</v>
      </c>
      <c r="K40" s="39">
        <f t="shared" si="3"/>
        <v>103.42820181112549</v>
      </c>
      <c r="L40" s="39">
        <f t="shared" si="3"/>
        <v>100.84087968952133</v>
      </c>
      <c r="M40" s="39">
        <f t="shared" si="3"/>
        <v>100.35575679172058</v>
      </c>
      <c r="N40" s="39">
        <f t="shared" si="3"/>
        <v>101.58473479948253</v>
      </c>
    </row>
    <row r="41" spans="2:14" s="1" customFormat="1" x14ac:dyDescent="0.25"/>
    <row r="42" spans="2:14" s="1" customFormat="1" x14ac:dyDescent="0.25">
      <c r="B42" s="36" t="s">
        <v>33</v>
      </c>
    </row>
    <row r="43" spans="2:14" s="1" customFormat="1" x14ac:dyDescent="0.25">
      <c r="B43" s="37" t="s">
        <v>32</v>
      </c>
    </row>
  </sheetData>
  <sortState ref="B39:O47">
    <sortCondition ref="B39:B47" customList="LP CAP,LP BEP,LP BAC PRO,LP BMA,LP MC,LP ULIS,LP 3e"/>
  </sortState>
  <mergeCells count="2">
    <mergeCell ref="B2:N2"/>
    <mergeCell ref="F4:J4"/>
  </mergeCells>
  <pageMargins left="0.70866141732283505" right="0.70866141732283505" top="0.74803149606299202" bottom="0.74803149606299202" header="0.31496062992126" footer="0.31496062992126"/>
  <pageSetup paperSize="9" scale="69" fitToHeight="0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5"/>
  <sheetViews>
    <sheetView topLeftCell="A10" workbookViewId="0">
      <selection activeCell="D41" sqref="D41"/>
    </sheetView>
  </sheetViews>
  <sheetFormatPr baseColWidth="10" defaultRowHeight="12.5" x14ac:dyDescent="0.25"/>
  <cols>
    <col min="1" max="1" width="1.54296875" customWidth="1"/>
    <col min="2" max="2" width="17.54296875" bestFit="1" customWidth="1"/>
    <col min="3" max="14" width="14.453125" bestFit="1" customWidth="1"/>
  </cols>
  <sheetData>
    <row r="2" spans="2:19" ht="18" x14ac:dyDescent="0.25"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2"/>
      <c r="P2" s="22"/>
      <c r="Q2" s="22"/>
      <c r="R2" s="22"/>
      <c r="S2" s="22"/>
    </row>
    <row r="3" spans="2:19" ht="13" x14ac:dyDescent="0.25"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1"/>
    </row>
    <row r="4" spans="2:19" ht="13" x14ac:dyDescent="0.25">
      <c r="C4" s="20"/>
      <c r="D4" s="20"/>
      <c r="E4" s="20"/>
      <c r="F4" s="60" t="s">
        <v>28</v>
      </c>
      <c r="G4" s="60"/>
      <c r="H4" s="60"/>
      <c r="I4" s="60"/>
      <c r="J4" s="60"/>
      <c r="K4" s="20"/>
      <c r="L4" s="20"/>
      <c r="M4" s="20"/>
      <c r="N4" s="20"/>
      <c r="O4" s="20"/>
      <c r="P4" s="20"/>
      <c r="Q4" s="20"/>
      <c r="R4" s="20"/>
      <c r="S4" s="20"/>
    </row>
    <row r="6" spans="2:19" x14ac:dyDescent="0.25">
      <c r="B6" s="1"/>
    </row>
    <row r="8" spans="2:19" x14ac:dyDescent="0.25">
      <c r="B8" s="1"/>
    </row>
    <row r="10" spans="2:19" ht="13" x14ac:dyDescent="0.3">
      <c r="B10" s="11" t="s">
        <v>22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  <c r="J10" s="11" t="s">
        <v>7</v>
      </c>
      <c r="K10" s="11" t="s">
        <v>8</v>
      </c>
      <c r="L10" s="11" t="s">
        <v>9</v>
      </c>
      <c r="M10" s="11" t="s">
        <v>10</v>
      </c>
      <c r="N10" s="11" t="s">
        <v>11</v>
      </c>
    </row>
    <row r="11" spans="2:19" s="8" customFormat="1" ht="13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9" ht="13" x14ac:dyDescent="0.3">
      <c r="B12" s="5" t="s">
        <v>14</v>
      </c>
      <c r="C12" s="43">
        <v>521</v>
      </c>
      <c r="D12" s="43">
        <v>604</v>
      </c>
      <c r="E12" s="43">
        <v>719</v>
      </c>
      <c r="F12" s="43">
        <v>654</v>
      </c>
      <c r="G12" s="43">
        <v>731</v>
      </c>
      <c r="H12" s="43">
        <v>751</v>
      </c>
      <c r="I12" s="43">
        <v>746</v>
      </c>
      <c r="J12" s="43">
        <v>751</v>
      </c>
      <c r="K12" s="43">
        <v>746</v>
      </c>
      <c r="L12" s="43">
        <v>736</v>
      </c>
      <c r="M12" s="43">
        <v>747</v>
      </c>
      <c r="N12" s="43">
        <v>715</v>
      </c>
    </row>
    <row r="13" spans="2:19" ht="13" x14ac:dyDescent="0.3">
      <c r="B13" s="5" t="s">
        <v>15</v>
      </c>
      <c r="C13" s="43">
        <v>2344</v>
      </c>
      <c r="D13" s="43">
        <v>1121</v>
      </c>
      <c r="E13" s="43">
        <v>204</v>
      </c>
      <c r="F13" s="43">
        <v>95</v>
      </c>
      <c r="G13" s="43"/>
      <c r="H13" s="43"/>
      <c r="I13" s="43"/>
      <c r="J13" s="43"/>
      <c r="K13" s="43"/>
      <c r="L13" s="43"/>
      <c r="M13" s="43"/>
      <c r="N13" s="43"/>
    </row>
    <row r="14" spans="2:19" ht="13" x14ac:dyDescent="0.3">
      <c r="B14" s="5" t="s">
        <v>16</v>
      </c>
      <c r="C14" s="43">
        <v>1311</v>
      </c>
      <c r="D14" s="43">
        <v>2315</v>
      </c>
      <c r="E14" s="43">
        <v>3033</v>
      </c>
      <c r="F14" s="43">
        <v>3326</v>
      </c>
      <c r="G14" s="43">
        <v>3200</v>
      </c>
      <c r="H14" s="43">
        <v>3285</v>
      </c>
      <c r="I14" s="43">
        <v>3392</v>
      </c>
      <c r="J14" s="43">
        <v>3346</v>
      </c>
      <c r="K14" s="43">
        <v>3355</v>
      </c>
      <c r="L14" s="43">
        <v>3346</v>
      </c>
      <c r="M14" s="43">
        <v>3301</v>
      </c>
      <c r="N14" s="43">
        <v>3274</v>
      </c>
    </row>
    <row r="15" spans="2:19" ht="13" x14ac:dyDescent="0.3">
      <c r="B15" s="5" t="s">
        <v>17</v>
      </c>
      <c r="C15" s="43">
        <v>27</v>
      </c>
      <c r="D15" s="43">
        <v>30</v>
      </c>
      <c r="E15" s="43">
        <v>34</v>
      </c>
      <c r="F15" s="43">
        <v>42</v>
      </c>
      <c r="G15" s="43">
        <v>42</v>
      </c>
      <c r="H15" s="43">
        <v>25</v>
      </c>
      <c r="I15" s="43">
        <v>24</v>
      </c>
      <c r="J15" s="43">
        <v>24</v>
      </c>
      <c r="K15" s="43">
        <v>25</v>
      </c>
      <c r="L15" s="43">
        <v>26</v>
      </c>
      <c r="M15" s="43">
        <v>21</v>
      </c>
      <c r="N15" s="43">
        <v>21</v>
      </c>
    </row>
    <row r="16" spans="2:19" ht="13" x14ac:dyDescent="0.3">
      <c r="B16" s="40" t="s">
        <v>34</v>
      </c>
      <c r="C16" s="43">
        <v>36</v>
      </c>
      <c r="D16" s="43">
        <v>30</v>
      </c>
      <c r="E16" s="43">
        <v>33</v>
      </c>
      <c r="F16" s="43">
        <v>32</v>
      </c>
      <c r="G16" s="43">
        <v>29</v>
      </c>
      <c r="H16" s="43">
        <v>31</v>
      </c>
      <c r="I16" s="43">
        <v>33</v>
      </c>
      <c r="J16" s="43">
        <v>32</v>
      </c>
      <c r="K16" s="43">
        <v>31</v>
      </c>
      <c r="L16" s="43">
        <v>30</v>
      </c>
      <c r="M16" s="43"/>
      <c r="N16" s="43">
        <v>7</v>
      </c>
    </row>
    <row r="17" spans="2:14" ht="13" x14ac:dyDescent="0.3">
      <c r="B17" s="6" t="s">
        <v>35</v>
      </c>
      <c r="C17" s="43">
        <v>326</v>
      </c>
      <c r="D17" s="43">
        <v>320</v>
      </c>
      <c r="E17" s="43">
        <v>320</v>
      </c>
      <c r="F17" s="43">
        <v>317</v>
      </c>
      <c r="G17" s="43">
        <v>325</v>
      </c>
      <c r="H17" s="43">
        <v>326</v>
      </c>
      <c r="I17" s="43">
        <v>329</v>
      </c>
      <c r="J17" s="43">
        <v>321</v>
      </c>
      <c r="K17" s="43">
        <v>327</v>
      </c>
      <c r="L17" s="43">
        <v>315</v>
      </c>
      <c r="M17" s="43">
        <v>299</v>
      </c>
      <c r="N17" s="43">
        <v>301</v>
      </c>
    </row>
    <row r="18" spans="2:14" ht="13" x14ac:dyDescent="0.3">
      <c r="B18" s="5" t="s">
        <v>18</v>
      </c>
      <c r="C18" s="43">
        <v>0</v>
      </c>
      <c r="D18" s="43">
        <v>0</v>
      </c>
      <c r="E18" s="43">
        <v>13</v>
      </c>
      <c r="F18" s="43">
        <v>16</v>
      </c>
      <c r="G18" s="43">
        <v>25</v>
      </c>
      <c r="H18" s="43">
        <v>29</v>
      </c>
      <c r="I18" s="43">
        <v>32</v>
      </c>
      <c r="J18" s="43">
        <v>46</v>
      </c>
      <c r="K18" s="43">
        <v>45</v>
      </c>
      <c r="L18" s="43">
        <v>35</v>
      </c>
      <c r="M18" s="43">
        <v>43</v>
      </c>
      <c r="N18" s="43">
        <v>51</v>
      </c>
    </row>
    <row r="19" spans="2:14" s="15" customFormat="1" ht="13" x14ac:dyDescent="0.3">
      <c r="B19" s="16" t="s">
        <v>19</v>
      </c>
      <c r="C19" s="56">
        <v>4565</v>
      </c>
      <c r="D19" s="56">
        <v>4420</v>
      </c>
      <c r="E19" s="56">
        <v>4356</v>
      </c>
      <c r="F19" s="56">
        <v>4482</v>
      </c>
      <c r="G19" s="56">
        <v>4352</v>
      </c>
      <c r="H19" s="56">
        <v>4447</v>
      </c>
      <c r="I19" s="56">
        <v>4556</v>
      </c>
      <c r="J19" s="56">
        <v>4520</v>
      </c>
      <c r="K19" s="56">
        <v>4529</v>
      </c>
      <c r="L19" s="56">
        <v>4488</v>
      </c>
      <c r="M19" s="56">
        <v>4411</v>
      </c>
      <c r="N19" s="56">
        <v>4369</v>
      </c>
    </row>
    <row r="20" spans="2:14" s="8" customFormat="1" ht="16.5" customHeight="1" x14ac:dyDescent="0.25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2:14" ht="13" x14ac:dyDescent="0.3">
      <c r="B21" s="11" t="s">
        <v>22</v>
      </c>
      <c r="C21" s="54" t="s">
        <v>0</v>
      </c>
      <c r="D21" s="54" t="s">
        <v>1</v>
      </c>
      <c r="E21" s="54" t="s">
        <v>2</v>
      </c>
      <c r="F21" s="54" t="s">
        <v>3</v>
      </c>
      <c r="G21" s="54" t="s">
        <v>4</v>
      </c>
      <c r="H21" s="54" t="s">
        <v>5</v>
      </c>
      <c r="I21" s="54" t="s">
        <v>6</v>
      </c>
      <c r="J21" s="54" t="s">
        <v>7</v>
      </c>
      <c r="K21" s="54" t="s">
        <v>8</v>
      </c>
      <c r="L21" s="54" t="s">
        <v>9</v>
      </c>
      <c r="M21" s="54" t="s">
        <v>10</v>
      </c>
      <c r="N21" s="54" t="s">
        <v>11</v>
      </c>
    </row>
    <row r="22" spans="2:14" s="8" customFormat="1" ht="13" x14ac:dyDescent="0.3">
      <c r="B22" s="9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2:14" ht="13" x14ac:dyDescent="0.3">
      <c r="B23" s="2" t="s">
        <v>14</v>
      </c>
      <c r="C23" s="45">
        <v>488</v>
      </c>
      <c r="D23" s="45">
        <v>563</v>
      </c>
      <c r="E23" s="45">
        <v>513</v>
      </c>
      <c r="F23" s="45">
        <v>431</v>
      </c>
      <c r="G23" s="45">
        <v>430</v>
      </c>
      <c r="H23" s="45">
        <v>428</v>
      </c>
      <c r="I23" s="45">
        <v>426</v>
      </c>
      <c r="J23" s="45">
        <v>423</v>
      </c>
      <c r="K23" s="45">
        <v>380</v>
      </c>
      <c r="L23" s="45">
        <v>383</v>
      </c>
      <c r="M23" s="45">
        <v>351</v>
      </c>
      <c r="N23" s="45">
        <v>332</v>
      </c>
    </row>
    <row r="24" spans="2:14" ht="13" x14ac:dyDescent="0.3">
      <c r="B24" s="2" t="s">
        <v>15</v>
      </c>
      <c r="C24" s="45">
        <v>755</v>
      </c>
      <c r="D24" s="45">
        <v>403</v>
      </c>
      <c r="E24" s="45">
        <v>126</v>
      </c>
      <c r="F24" s="45">
        <v>62</v>
      </c>
      <c r="G24" s="45"/>
      <c r="H24" s="45"/>
      <c r="I24" s="45"/>
      <c r="J24" s="45"/>
      <c r="K24" s="45"/>
      <c r="L24" s="45"/>
      <c r="M24" s="45"/>
      <c r="N24" s="45"/>
    </row>
    <row r="25" spans="2:14" ht="13" x14ac:dyDescent="0.3">
      <c r="B25" s="2" t="s">
        <v>16</v>
      </c>
      <c r="C25" s="45">
        <v>545</v>
      </c>
      <c r="D25" s="45">
        <v>931</v>
      </c>
      <c r="E25" s="45">
        <v>1192</v>
      </c>
      <c r="F25" s="45">
        <v>1336</v>
      </c>
      <c r="G25" s="45">
        <v>1255</v>
      </c>
      <c r="H25" s="45">
        <v>1330</v>
      </c>
      <c r="I25" s="45">
        <v>1279</v>
      </c>
      <c r="J25" s="45">
        <v>1305</v>
      </c>
      <c r="K25" s="45">
        <v>1239</v>
      </c>
      <c r="L25" s="45">
        <v>1260</v>
      </c>
      <c r="M25" s="45">
        <v>1259</v>
      </c>
      <c r="N25" s="45">
        <v>1269</v>
      </c>
    </row>
    <row r="26" spans="2:14" ht="13" x14ac:dyDescent="0.3">
      <c r="B26" s="2" t="s">
        <v>17</v>
      </c>
      <c r="C26" s="45">
        <v>20</v>
      </c>
      <c r="D26" s="45">
        <v>25</v>
      </c>
      <c r="E26" s="45">
        <v>37</v>
      </c>
      <c r="F26" s="45">
        <v>43</v>
      </c>
      <c r="G26" s="45">
        <v>47</v>
      </c>
      <c r="H26" s="45">
        <v>44</v>
      </c>
      <c r="I26" s="45">
        <v>48</v>
      </c>
      <c r="J26" s="45">
        <v>57</v>
      </c>
      <c r="K26" s="45">
        <v>53</v>
      </c>
      <c r="L26" s="45">
        <v>41</v>
      </c>
      <c r="M26" s="45">
        <v>37</v>
      </c>
      <c r="N26" s="45">
        <v>38</v>
      </c>
    </row>
    <row r="27" spans="2:14" ht="13" x14ac:dyDescent="0.3">
      <c r="B27" s="40" t="s">
        <v>34</v>
      </c>
      <c r="C27" s="45">
        <v>15</v>
      </c>
      <c r="D27" s="45">
        <v>9</v>
      </c>
      <c r="E27" s="45">
        <v>5</v>
      </c>
      <c r="F27" s="45">
        <v>17</v>
      </c>
      <c r="G27" s="45">
        <v>7</v>
      </c>
      <c r="H27" s="45"/>
      <c r="I27" s="45"/>
      <c r="J27" s="45"/>
      <c r="K27" s="45"/>
      <c r="L27" s="45">
        <v>11</v>
      </c>
      <c r="M27" s="45">
        <v>10</v>
      </c>
      <c r="N27" s="45">
        <v>25</v>
      </c>
    </row>
    <row r="28" spans="2:14" ht="13" x14ac:dyDescent="0.3">
      <c r="B28" s="6" t="s">
        <v>35</v>
      </c>
      <c r="C28" s="45">
        <v>136</v>
      </c>
      <c r="D28" s="45">
        <v>129</v>
      </c>
      <c r="E28" s="45">
        <v>120</v>
      </c>
      <c r="F28" s="45">
        <v>131</v>
      </c>
      <c r="G28" s="45">
        <v>152</v>
      </c>
      <c r="H28" s="45">
        <v>148</v>
      </c>
      <c r="I28" s="45">
        <v>146</v>
      </c>
      <c r="J28" s="45">
        <v>148</v>
      </c>
      <c r="K28" s="45">
        <v>150</v>
      </c>
      <c r="L28" s="45">
        <v>147</v>
      </c>
      <c r="M28" s="45">
        <v>144</v>
      </c>
      <c r="N28" s="45">
        <v>140</v>
      </c>
    </row>
    <row r="29" spans="2:14" ht="13" x14ac:dyDescent="0.3">
      <c r="B29" s="5" t="s">
        <v>18</v>
      </c>
      <c r="C29" s="45">
        <v>0</v>
      </c>
      <c r="D29" s="45">
        <v>10</v>
      </c>
      <c r="E29" s="45">
        <v>10</v>
      </c>
      <c r="F29" s="45">
        <v>10</v>
      </c>
      <c r="G29" s="45">
        <v>10</v>
      </c>
      <c r="H29" s="45">
        <v>12</v>
      </c>
      <c r="I29" s="45">
        <v>11</v>
      </c>
      <c r="J29" s="45">
        <v>12</v>
      </c>
      <c r="K29" s="45">
        <v>26</v>
      </c>
      <c r="L29" s="45">
        <v>30</v>
      </c>
      <c r="M29" s="45">
        <v>35</v>
      </c>
      <c r="N29" s="45">
        <v>37</v>
      </c>
    </row>
    <row r="30" spans="2:14" s="15" customFormat="1" ht="13" x14ac:dyDescent="0.3">
      <c r="B30" s="17" t="s">
        <v>20</v>
      </c>
      <c r="C30" s="49">
        <v>1959</v>
      </c>
      <c r="D30" s="49">
        <v>2070</v>
      </c>
      <c r="E30" s="49">
        <v>2003</v>
      </c>
      <c r="F30" s="49">
        <v>2030</v>
      </c>
      <c r="G30" s="49">
        <v>1901</v>
      </c>
      <c r="H30" s="49">
        <v>1962</v>
      </c>
      <c r="I30" s="49">
        <v>1910</v>
      </c>
      <c r="J30" s="49">
        <v>1945</v>
      </c>
      <c r="K30" s="49">
        <v>1848</v>
      </c>
      <c r="L30" s="49">
        <v>1872</v>
      </c>
      <c r="M30" s="49">
        <v>1836</v>
      </c>
      <c r="N30" s="49">
        <v>1841</v>
      </c>
    </row>
    <row r="31" spans="2:14" s="33" customFormat="1" ht="13" x14ac:dyDescent="0.3">
      <c r="B31" s="2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2:14" s="1" customFormat="1" ht="13" x14ac:dyDescent="0.3">
      <c r="B32" s="34" t="s">
        <v>21</v>
      </c>
      <c r="C32" s="48">
        <f>C19+C30</f>
        <v>6524</v>
      </c>
      <c r="D32" s="48">
        <f t="shared" ref="D32:N32" si="0">D19+D30</f>
        <v>6490</v>
      </c>
      <c r="E32" s="48">
        <f t="shared" si="0"/>
        <v>6359</v>
      </c>
      <c r="F32" s="48">
        <f t="shared" si="0"/>
        <v>6512</v>
      </c>
      <c r="G32" s="48">
        <f t="shared" si="0"/>
        <v>6253</v>
      </c>
      <c r="H32" s="48">
        <f t="shared" si="0"/>
        <v>6409</v>
      </c>
      <c r="I32" s="48">
        <f t="shared" si="0"/>
        <v>6466</v>
      </c>
      <c r="J32" s="48">
        <f t="shared" si="0"/>
        <v>6465</v>
      </c>
      <c r="K32" s="48">
        <f t="shared" si="0"/>
        <v>6377</v>
      </c>
      <c r="L32" s="48">
        <f t="shared" si="0"/>
        <v>6360</v>
      </c>
      <c r="M32" s="48">
        <f t="shared" si="0"/>
        <v>6247</v>
      </c>
      <c r="N32" s="48">
        <f t="shared" si="0"/>
        <v>6210</v>
      </c>
    </row>
    <row r="33" spans="2:14" s="1" customFormat="1" ht="13" x14ac:dyDescent="0.3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4" s="1" customFormat="1" ht="13" x14ac:dyDescent="0.3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s="1" customFormat="1" ht="13" x14ac:dyDescent="0.3">
      <c r="B35" s="35" t="s">
        <v>31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2:14" s="1" customFormat="1" ht="13" x14ac:dyDescent="0.3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2:14" s="1" customFormat="1" ht="13" x14ac:dyDescent="0.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2:14" s="1" customFormat="1" ht="13" x14ac:dyDescent="0.3">
      <c r="B38" s="12" t="s">
        <v>30</v>
      </c>
      <c r="C38" s="12" t="s">
        <v>0</v>
      </c>
      <c r="D38" s="12" t="s">
        <v>1</v>
      </c>
      <c r="E38" s="12" t="s">
        <v>2</v>
      </c>
      <c r="F38" s="12" t="s">
        <v>3</v>
      </c>
      <c r="G38" s="12" t="s">
        <v>4</v>
      </c>
      <c r="H38" s="12" t="s">
        <v>5</v>
      </c>
      <c r="I38" s="12" t="s">
        <v>6</v>
      </c>
      <c r="J38" s="12" t="s">
        <v>7</v>
      </c>
      <c r="K38" s="12" t="s">
        <v>8</v>
      </c>
      <c r="L38" s="12" t="s">
        <v>9</v>
      </c>
      <c r="M38" s="12" t="s">
        <v>10</v>
      </c>
      <c r="N38" s="12" t="s">
        <v>11</v>
      </c>
    </row>
    <row r="39" spans="2:14" s="1" customFormat="1" ht="13" x14ac:dyDescent="0.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s="1" customFormat="1" ht="13" x14ac:dyDescent="0.3">
      <c r="B40" s="7" t="s">
        <v>13</v>
      </c>
      <c r="C40" s="7">
        <v>100</v>
      </c>
      <c r="D40" s="38">
        <f>D19/$C$19*100</f>
        <v>96.82365826944141</v>
      </c>
      <c r="E40" s="38">
        <f t="shared" ref="E40:N40" si="1">E19/$C$19*100</f>
        <v>95.421686746987959</v>
      </c>
      <c r="F40" s="38">
        <f t="shared" si="1"/>
        <v>98.181818181818187</v>
      </c>
      <c r="G40" s="38">
        <f t="shared" si="1"/>
        <v>95.334063526834612</v>
      </c>
      <c r="H40" s="38">
        <f t="shared" si="1"/>
        <v>97.415115005476451</v>
      </c>
      <c r="I40" s="38">
        <f t="shared" si="1"/>
        <v>99.802847754654991</v>
      </c>
      <c r="J40" s="38">
        <f t="shared" si="1"/>
        <v>99.014238773274926</v>
      </c>
      <c r="K40" s="38">
        <f t="shared" si="1"/>
        <v>99.211391018619935</v>
      </c>
      <c r="L40" s="38">
        <f t="shared" si="1"/>
        <v>98.313253012048193</v>
      </c>
      <c r="M40" s="38">
        <f t="shared" si="1"/>
        <v>96.626506024096386</v>
      </c>
      <c r="N40" s="38">
        <f t="shared" si="1"/>
        <v>95.706462212486315</v>
      </c>
    </row>
    <row r="41" spans="2:14" s="1" customFormat="1" ht="13" x14ac:dyDescent="0.3">
      <c r="B41" s="7" t="s">
        <v>12</v>
      </c>
      <c r="C41" s="7">
        <v>100</v>
      </c>
      <c r="D41" s="38">
        <f>D30/$C$30*100</f>
        <v>105.66615620214395</v>
      </c>
      <c r="E41" s="38">
        <f t="shared" ref="E41:N41" si="2">E30/$C$30*100</f>
        <v>102.24604389994896</v>
      </c>
      <c r="F41" s="38">
        <f t="shared" si="2"/>
        <v>103.62429811128126</v>
      </c>
      <c r="G41" s="38">
        <f t="shared" si="2"/>
        <v>97.039305768249108</v>
      </c>
      <c r="H41" s="38">
        <f t="shared" si="2"/>
        <v>100.15313935681469</v>
      </c>
      <c r="I41" s="38">
        <f t="shared" si="2"/>
        <v>97.498723838693209</v>
      </c>
      <c r="J41" s="38">
        <f t="shared" si="2"/>
        <v>99.285349668198066</v>
      </c>
      <c r="K41" s="38">
        <f t="shared" si="2"/>
        <v>94.333843797856048</v>
      </c>
      <c r="L41" s="38">
        <f t="shared" si="2"/>
        <v>95.558958652373661</v>
      </c>
      <c r="M41" s="38">
        <f t="shared" si="2"/>
        <v>93.721286370597241</v>
      </c>
      <c r="N41" s="38">
        <f t="shared" si="2"/>
        <v>93.976518631955074</v>
      </c>
    </row>
    <row r="42" spans="2:14" s="1" customFormat="1" ht="13" x14ac:dyDescent="0.3">
      <c r="B42" s="34" t="s">
        <v>21</v>
      </c>
      <c r="C42" s="34">
        <v>100</v>
      </c>
      <c r="D42" s="39">
        <f>D32/$C$32*100</f>
        <v>99.478847332924587</v>
      </c>
      <c r="E42" s="39">
        <f t="shared" ref="E42:N42" si="3">E32/$C$32*100</f>
        <v>97.470876762722256</v>
      </c>
      <c r="F42" s="39">
        <f t="shared" si="3"/>
        <v>99.816063764561619</v>
      </c>
      <c r="G42" s="39">
        <f t="shared" si="3"/>
        <v>95.846106683016558</v>
      </c>
      <c r="H42" s="39">
        <f t="shared" si="3"/>
        <v>98.237277743715509</v>
      </c>
      <c r="I42" s="39">
        <f t="shared" si="3"/>
        <v>99.110974862047811</v>
      </c>
      <c r="J42" s="39">
        <f t="shared" si="3"/>
        <v>99.095646842427954</v>
      </c>
      <c r="K42" s="39">
        <f t="shared" si="3"/>
        <v>97.746781115879827</v>
      </c>
      <c r="L42" s="39">
        <f t="shared" si="3"/>
        <v>97.486204782342128</v>
      </c>
      <c r="M42" s="39">
        <f t="shared" si="3"/>
        <v>95.754138565297367</v>
      </c>
      <c r="N42" s="39">
        <f t="shared" si="3"/>
        <v>95.187001839362352</v>
      </c>
    </row>
    <row r="43" spans="2:14" s="1" customFormat="1" x14ac:dyDescent="0.25"/>
    <row r="44" spans="2:14" s="1" customFormat="1" x14ac:dyDescent="0.25">
      <c r="B44" s="36" t="s">
        <v>33</v>
      </c>
    </row>
    <row r="45" spans="2:14" s="1" customFormat="1" x14ac:dyDescent="0.25">
      <c r="B45" s="37" t="s">
        <v>32</v>
      </c>
    </row>
  </sheetData>
  <sortState ref="B41:O49">
    <sortCondition ref="B41:B49" customList="LP CAP,LP BEP,LP BAC PRO,LP BMA,LP MC,LP ULIS,LP 3e"/>
  </sortState>
  <mergeCells count="2">
    <mergeCell ref="B2:N2"/>
    <mergeCell ref="F4:J4"/>
  </mergeCells>
  <pageMargins left="0.70866141732283505" right="0.70866141732283505" top="0.74803149606299202" bottom="0.74803149606299202" header="0.31496062992126" footer="0.31496062992126"/>
  <pageSetup paperSize="9" scale="69" fitToHeight="0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3"/>
  <sheetViews>
    <sheetView tabSelected="1" workbookViewId="0">
      <selection activeCell="D38" sqref="D38:N40"/>
    </sheetView>
  </sheetViews>
  <sheetFormatPr baseColWidth="10" defaultRowHeight="12.5" x14ac:dyDescent="0.25"/>
  <cols>
    <col min="1" max="1" width="1.54296875" customWidth="1"/>
    <col min="2" max="2" width="17.54296875" bestFit="1" customWidth="1"/>
    <col min="3" max="14" width="14.453125" bestFit="1" customWidth="1"/>
  </cols>
  <sheetData>
    <row r="2" spans="2:19" ht="18" x14ac:dyDescent="0.25">
      <c r="B2" s="59" t="s">
        <v>23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2"/>
      <c r="P2" s="22"/>
      <c r="Q2" s="22"/>
      <c r="R2" s="22"/>
      <c r="S2" s="22"/>
    </row>
    <row r="3" spans="2:19" ht="13" x14ac:dyDescent="0.25"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  <c r="O3" s="20"/>
      <c r="P3" s="20"/>
      <c r="Q3" s="20"/>
      <c r="R3" s="20"/>
      <c r="S3" s="21"/>
    </row>
    <row r="4" spans="2:19" ht="13" x14ac:dyDescent="0.25">
      <c r="C4" s="20"/>
      <c r="D4" s="20"/>
      <c r="E4" s="20"/>
      <c r="F4" s="60" t="s">
        <v>29</v>
      </c>
      <c r="G4" s="60"/>
      <c r="H4" s="60"/>
      <c r="I4" s="60"/>
      <c r="J4" s="60"/>
      <c r="K4" s="20"/>
      <c r="L4" s="20"/>
      <c r="M4" s="20"/>
      <c r="N4" s="20"/>
      <c r="O4" s="20"/>
      <c r="P4" s="20"/>
      <c r="Q4" s="20"/>
      <c r="R4" s="20"/>
      <c r="S4" s="20"/>
    </row>
    <row r="6" spans="2:19" x14ac:dyDescent="0.25">
      <c r="B6" s="1"/>
    </row>
    <row r="8" spans="2:19" x14ac:dyDescent="0.25">
      <c r="B8" s="1"/>
    </row>
    <row r="10" spans="2:19" ht="13" x14ac:dyDescent="0.3">
      <c r="B10" s="11" t="s">
        <v>22</v>
      </c>
      <c r="C10" s="11" t="s">
        <v>0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  <c r="J10" s="11" t="s">
        <v>7</v>
      </c>
      <c r="K10" s="11" t="s">
        <v>8</v>
      </c>
      <c r="L10" s="11" t="s">
        <v>9</v>
      </c>
      <c r="M10" s="11" t="s">
        <v>10</v>
      </c>
      <c r="N10" s="11" t="s">
        <v>11</v>
      </c>
    </row>
    <row r="11" spans="2:19" s="8" customFormat="1" ht="13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9" ht="13" x14ac:dyDescent="0.3">
      <c r="B12" s="5" t="s">
        <v>14</v>
      </c>
      <c r="C12" s="43">
        <v>180</v>
      </c>
      <c r="D12" s="43">
        <v>301</v>
      </c>
      <c r="E12" s="43">
        <v>402</v>
      </c>
      <c r="F12" s="43">
        <v>408</v>
      </c>
      <c r="G12" s="43">
        <v>433</v>
      </c>
      <c r="H12" s="43">
        <v>481</v>
      </c>
      <c r="I12" s="43">
        <v>487</v>
      </c>
      <c r="J12" s="43">
        <v>533</v>
      </c>
      <c r="K12" s="43">
        <v>519</v>
      </c>
      <c r="L12" s="43">
        <v>492</v>
      </c>
      <c r="M12" s="43">
        <v>508</v>
      </c>
      <c r="N12" s="43">
        <v>492</v>
      </c>
    </row>
    <row r="13" spans="2:19" ht="13" x14ac:dyDescent="0.3">
      <c r="B13" s="5" t="s">
        <v>15</v>
      </c>
      <c r="C13" s="43">
        <v>1478</v>
      </c>
      <c r="D13" s="43">
        <v>789</v>
      </c>
      <c r="E13" s="43">
        <v>185</v>
      </c>
      <c r="F13" s="43">
        <v>68</v>
      </c>
      <c r="G13" s="43"/>
      <c r="H13" s="43"/>
      <c r="I13" s="43"/>
      <c r="J13" s="43"/>
      <c r="K13" s="43"/>
      <c r="L13" s="43"/>
      <c r="M13" s="43"/>
      <c r="N13" s="43"/>
    </row>
    <row r="14" spans="2:19" ht="13" x14ac:dyDescent="0.3">
      <c r="B14" s="5" t="s">
        <v>16</v>
      </c>
      <c r="C14" s="43">
        <v>720</v>
      </c>
      <c r="D14" s="43">
        <v>1374</v>
      </c>
      <c r="E14" s="43">
        <v>1900</v>
      </c>
      <c r="F14" s="43">
        <v>2070</v>
      </c>
      <c r="G14" s="43">
        <v>2025</v>
      </c>
      <c r="H14" s="43">
        <v>2090</v>
      </c>
      <c r="I14" s="43">
        <v>2089</v>
      </c>
      <c r="J14" s="43">
        <v>2077</v>
      </c>
      <c r="K14" s="43">
        <v>2116</v>
      </c>
      <c r="L14" s="43">
        <v>2107</v>
      </c>
      <c r="M14" s="43">
        <v>2145</v>
      </c>
      <c r="N14" s="43">
        <v>2143</v>
      </c>
    </row>
    <row r="15" spans="2:19" ht="13" x14ac:dyDescent="0.3">
      <c r="B15" s="40" t="s">
        <v>34</v>
      </c>
      <c r="C15" s="43">
        <v>34</v>
      </c>
      <c r="D15" s="43">
        <v>26</v>
      </c>
      <c r="E15" s="43">
        <v>27</v>
      </c>
      <c r="F15" s="43">
        <v>27</v>
      </c>
      <c r="G15" s="43">
        <v>30</v>
      </c>
      <c r="H15" s="43">
        <v>24</v>
      </c>
      <c r="I15" s="43">
        <v>26</v>
      </c>
      <c r="J15" s="43">
        <v>45</v>
      </c>
      <c r="K15" s="43">
        <v>47</v>
      </c>
      <c r="L15" s="43">
        <v>57</v>
      </c>
      <c r="M15" s="43">
        <v>61</v>
      </c>
      <c r="N15" s="43">
        <v>73</v>
      </c>
    </row>
    <row r="16" spans="2:19" ht="13" x14ac:dyDescent="0.3">
      <c r="B16" s="5" t="s">
        <v>35</v>
      </c>
      <c r="C16" s="43">
        <v>207</v>
      </c>
      <c r="D16" s="43">
        <v>213</v>
      </c>
      <c r="E16" s="43">
        <v>213</v>
      </c>
      <c r="F16" s="43">
        <v>214</v>
      </c>
      <c r="G16" s="43">
        <v>209</v>
      </c>
      <c r="H16" s="43">
        <v>217</v>
      </c>
      <c r="I16" s="43">
        <v>215</v>
      </c>
      <c r="J16" s="43">
        <v>209</v>
      </c>
      <c r="K16" s="43">
        <v>215</v>
      </c>
      <c r="L16" s="43">
        <v>208</v>
      </c>
      <c r="M16" s="43">
        <v>210</v>
      </c>
      <c r="N16" s="43">
        <v>212</v>
      </c>
    </row>
    <row r="17" spans="2:14" ht="13" x14ac:dyDescent="0.3">
      <c r="B17" s="5" t="s">
        <v>18</v>
      </c>
      <c r="C17" s="43">
        <v>0</v>
      </c>
      <c r="D17" s="43">
        <v>2</v>
      </c>
      <c r="E17" s="43">
        <v>0</v>
      </c>
      <c r="F17" s="43">
        <v>5</v>
      </c>
      <c r="G17" s="43">
        <v>9</v>
      </c>
      <c r="H17" s="43">
        <v>10</v>
      </c>
      <c r="I17" s="43">
        <v>32</v>
      </c>
      <c r="J17" s="43">
        <v>33</v>
      </c>
      <c r="K17" s="43">
        <v>31</v>
      </c>
      <c r="L17" s="43">
        <v>37</v>
      </c>
      <c r="M17" s="43">
        <v>30</v>
      </c>
      <c r="N17" s="43">
        <v>21</v>
      </c>
    </row>
    <row r="18" spans="2:14" ht="13" x14ac:dyDescent="0.3">
      <c r="B18" s="16" t="s">
        <v>19</v>
      </c>
      <c r="C18" s="44">
        <f>SUM(C12:C17)</f>
        <v>2619</v>
      </c>
      <c r="D18" s="44">
        <f t="shared" ref="D18:N18" si="0">SUM(D12:D17)</f>
        <v>2705</v>
      </c>
      <c r="E18" s="44">
        <f t="shared" si="0"/>
        <v>2727</v>
      </c>
      <c r="F18" s="44">
        <f t="shared" si="0"/>
        <v>2792</v>
      </c>
      <c r="G18" s="44">
        <f t="shared" si="0"/>
        <v>2706</v>
      </c>
      <c r="H18" s="44">
        <f t="shared" si="0"/>
        <v>2822</v>
      </c>
      <c r="I18" s="44">
        <f t="shared" si="0"/>
        <v>2849</v>
      </c>
      <c r="J18" s="44">
        <f t="shared" si="0"/>
        <v>2897</v>
      </c>
      <c r="K18" s="44">
        <f t="shared" si="0"/>
        <v>2928</v>
      </c>
      <c r="L18" s="44">
        <f t="shared" si="0"/>
        <v>2901</v>
      </c>
      <c r="M18" s="44">
        <f t="shared" si="0"/>
        <v>2954</v>
      </c>
      <c r="N18" s="44">
        <f t="shared" si="0"/>
        <v>2941</v>
      </c>
    </row>
    <row r="19" spans="2:14" s="8" customFormat="1" ht="13" x14ac:dyDescent="0.3">
      <c r="B19" s="18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14" ht="13" x14ac:dyDescent="0.3">
      <c r="B20" s="11" t="s">
        <v>22</v>
      </c>
      <c r="C20" s="54" t="s">
        <v>0</v>
      </c>
      <c r="D20" s="54" t="s">
        <v>1</v>
      </c>
      <c r="E20" s="54" t="s">
        <v>2</v>
      </c>
      <c r="F20" s="54" t="s">
        <v>3</v>
      </c>
      <c r="G20" s="54" t="s">
        <v>4</v>
      </c>
      <c r="H20" s="54" t="s">
        <v>5</v>
      </c>
      <c r="I20" s="54" t="s">
        <v>6</v>
      </c>
      <c r="J20" s="54" t="s">
        <v>7</v>
      </c>
      <c r="K20" s="54" t="s">
        <v>8</v>
      </c>
      <c r="L20" s="54" t="s">
        <v>9</v>
      </c>
      <c r="M20" s="54" t="s">
        <v>10</v>
      </c>
      <c r="N20" s="54" t="s">
        <v>11</v>
      </c>
    </row>
    <row r="21" spans="2:14" s="8" customFormat="1" ht="13" x14ac:dyDescent="0.3">
      <c r="B21" s="9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4" ht="13" x14ac:dyDescent="0.3">
      <c r="B22" s="2" t="s">
        <v>14</v>
      </c>
      <c r="C22" s="45">
        <v>342</v>
      </c>
      <c r="D22" s="45">
        <v>351</v>
      </c>
      <c r="E22" s="45">
        <v>352</v>
      </c>
      <c r="F22" s="45">
        <v>359</v>
      </c>
      <c r="G22" s="45">
        <v>348</v>
      </c>
      <c r="H22" s="45">
        <v>307</v>
      </c>
      <c r="I22" s="45">
        <v>338</v>
      </c>
      <c r="J22" s="45">
        <v>339</v>
      </c>
      <c r="K22" s="45">
        <v>336</v>
      </c>
      <c r="L22" s="45">
        <v>363</v>
      </c>
      <c r="M22" s="45">
        <v>403</v>
      </c>
      <c r="N22" s="45">
        <v>444</v>
      </c>
    </row>
    <row r="23" spans="2:14" ht="13" x14ac:dyDescent="0.3">
      <c r="B23" s="2" t="s">
        <v>15</v>
      </c>
      <c r="C23" s="45">
        <v>1303</v>
      </c>
      <c r="D23" s="45">
        <v>650</v>
      </c>
      <c r="E23" s="45">
        <v>250</v>
      </c>
      <c r="F23" s="45">
        <v>124</v>
      </c>
      <c r="G23" s="45"/>
      <c r="H23" s="45"/>
      <c r="I23" s="45"/>
      <c r="J23" s="45"/>
      <c r="K23" s="45"/>
      <c r="L23" s="45"/>
      <c r="M23" s="45"/>
      <c r="N23" s="45"/>
    </row>
    <row r="24" spans="2:14" ht="13" x14ac:dyDescent="0.3">
      <c r="B24" s="2" t="s">
        <v>16</v>
      </c>
      <c r="C24" s="45">
        <v>930</v>
      </c>
      <c r="D24" s="45">
        <v>1513</v>
      </c>
      <c r="E24" s="45">
        <v>1960</v>
      </c>
      <c r="F24" s="45">
        <v>2096</v>
      </c>
      <c r="G24" s="45">
        <v>2080</v>
      </c>
      <c r="H24" s="45">
        <v>2126</v>
      </c>
      <c r="I24" s="45">
        <v>2150</v>
      </c>
      <c r="J24" s="45">
        <v>2152</v>
      </c>
      <c r="K24" s="45">
        <v>2173</v>
      </c>
      <c r="L24" s="45">
        <v>2163</v>
      </c>
      <c r="M24" s="45">
        <v>2186</v>
      </c>
      <c r="N24" s="45">
        <v>2197</v>
      </c>
    </row>
    <row r="25" spans="2:14" ht="13" x14ac:dyDescent="0.3">
      <c r="B25" s="40" t="s">
        <v>34</v>
      </c>
      <c r="C25" s="45">
        <v>7</v>
      </c>
      <c r="D25" s="45">
        <v>4</v>
      </c>
      <c r="E25" s="45"/>
      <c r="F25" s="45"/>
      <c r="G25" s="45"/>
      <c r="H25" s="45"/>
      <c r="I25" s="45">
        <v>1</v>
      </c>
      <c r="J25" s="45"/>
      <c r="K25" s="45">
        <v>1</v>
      </c>
      <c r="L25" s="45"/>
      <c r="M25" s="45"/>
      <c r="N25" s="45"/>
    </row>
    <row r="26" spans="2:14" ht="13" x14ac:dyDescent="0.3">
      <c r="B26" s="6" t="s">
        <v>35</v>
      </c>
      <c r="C26" s="45">
        <v>119</v>
      </c>
      <c r="D26" s="45">
        <v>119</v>
      </c>
      <c r="E26" s="45">
        <v>113</v>
      </c>
      <c r="F26" s="45">
        <v>130</v>
      </c>
      <c r="G26" s="45">
        <v>151</v>
      </c>
      <c r="H26" s="45">
        <v>140</v>
      </c>
      <c r="I26" s="45">
        <v>136</v>
      </c>
      <c r="J26" s="45">
        <v>150</v>
      </c>
      <c r="K26" s="45">
        <v>154</v>
      </c>
      <c r="L26" s="45">
        <v>135</v>
      </c>
      <c r="M26" s="45">
        <v>156</v>
      </c>
      <c r="N26" s="45">
        <v>156</v>
      </c>
    </row>
    <row r="27" spans="2:14" ht="13" x14ac:dyDescent="0.3">
      <c r="B27" s="2" t="s">
        <v>18</v>
      </c>
      <c r="C27" s="45">
        <v>0</v>
      </c>
      <c r="D27" s="45">
        <v>2</v>
      </c>
      <c r="E27" s="45">
        <v>4</v>
      </c>
      <c r="F27" s="45">
        <v>1</v>
      </c>
      <c r="G27" s="45">
        <v>6</v>
      </c>
      <c r="H27" s="45">
        <v>10</v>
      </c>
      <c r="I27" s="45">
        <v>10</v>
      </c>
      <c r="J27" s="45">
        <v>11</v>
      </c>
      <c r="K27" s="45">
        <v>28</v>
      </c>
      <c r="L27" s="45">
        <v>42</v>
      </c>
      <c r="M27" s="45">
        <v>35</v>
      </c>
      <c r="N27" s="45">
        <v>32</v>
      </c>
    </row>
    <row r="28" spans="2:14" ht="13" x14ac:dyDescent="0.3">
      <c r="B28" s="17" t="s">
        <v>20</v>
      </c>
      <c r="C28" s="46">
        <f>SUM(C22:C27)</f>
        <v>2701</v>
      </c>
      <c r="D28" s="46">
        <f t="shared" ref="D28:N28" si="1">SUM(D22:D27)</f>
        <v>2639</v>
      </c>
      <c r="E28" s="46">
        <f t="shared" si="1"/>
        <v>2679</v>
      </c>
      <c r="F28" s="46">
        <f t="shared" si="1"/>
        <v>2710</v>
      </c>
      <c r="G28" s="46">
        <f t="shared" si="1"/>
        <v>2585</v>
      </c>
      <c r="H28" s="46">
        <f t="shared" si="1"/>
        <v>2583</v>
      </c>
      <c r="I28" s="46">
        <f t="shared" si="1"/>
        <v>2635</v>
      </c>
      <c r="J28" s="46">
        <f t="shared" si="1"/>
        <v>2652</v>
      </c>
      <c r="K28" s="46">
        <f t="shared" si="1"/>
        <v>2692</v>
      </c>
      <c r="L28" s="46">
        <f t="shared" si="1"/>
        <v>2703</v>
      </c>
      <c r="M28" s="46">
        <f t="shared" si="1"/>
        <v>2780</v>
      </c>
      <c r="N28" s="46">
        <f t="shared" si="1"/>
        <v>2829</v>
      </c>
    </row>
    <row r="29" spans="2:14" s="25" customFormat="1" ht="13" x14ac:dyDescent="0.3">
      <c r="B29" s="23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2:14" s="1" customFormat="1" ht="13" x14ac:dyDescent="0.3">
      <c r="B30" s="34" t="s">
        <v>21</v>
      </c>
      <c r="C30" s="48">
        <f>C18+C28</f>
        <v>5320</v>
      </c>
      <c r="D30" s="48">
        <f t="shared" ref="D30:N30" si="2">D18+D28</f>
        <v>5344</v>
      </c>
      <c r="E30" s="48">
        <f t="shared" si="2"/>
        <v>5406</v>
      </c>
      <c r="F30" s="48">
        <f t="shared" si="2"/>
        <v>5502</v>
      </c>
      <c r="G30" s="48">
        <f t="shared" si="2"/>
        <v>5291</v>
      </c>
      <c r="H30" s="48">
        <f t="shared" si="2"/>
        <v>5405</v>
      </c>
      <c r="I30" s="48">
        <f t="shared" si="2"/>
        <v>5484</v>
      </c>
      <c r="J30" s="48">
        <f t="shared" si="2"/>
        <v>5549</v>
      </c>
      <c r="K30" s="48">
        <f t="shared" si="2"/>
        <v>5620</v>
      </c>
      <c r="L30" s="48">
        <f t="shared" si="2"/>
        <v>5604</v>
      </c>
      <c r="M30" s="48">
        <f t="shared" si="2"/>
        <v>5734</v>
      </c>
      <c r="N30" s="48">
        <f t="shared" si="2"/>
        <v>5770</v>
      </c>
    </row>
    <row r="31" spans="2:14" s="1" customFormat="1" ht="13" x14ac:dyDescent="0.3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s="1" customFormat="1" ht="13" x14ac:dyDescent="0.3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2:14" s="1" customFormat="1" ht="13" x14ac:dyDescent="0.3">
      <c r="B33" s="35" t="s">
        <v>31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2:14" s="1" customFormat="1" ht="13" x14ac:dyDescent="0.3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2:14" s="1" customFormat="1" ht="13" x14ac:dyDescent="0.3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2:14" s="1" customFormat="1" ht="13" x14ac:dyDescent="0.3">
      <c r="B36" s="12" t="s">
        <v>30</v>
      </c>
      <c r="C36" s="12" t="s">
        <v>0</v>
      </c>
      <c r="D36" s="12" t="s">
        <v>1</v>
      </c>
      <c r="E36" s="12" t="s">
        <v>2</v>
      </c>
      <c r="F36" s="12" t="s">
        <v>3</v>
      </c>
      <c r="G36" s="12" t="s">
        <v>4</v>
      </c>
      <c r="H36" s="12" t="s">
        <v>5</v>
      </c>
      <c r="I36" s="12" t="s">
        <v>6</v>
      </c>
      <c r="J36" s="12" t="s">
        <v>7</v>
      </c>
      <c r="K36" s="12" t="s">
        <v>8</v>
      </c>
      <c r="L36" s="12" t="s">
        <v>9</v>
      </c>
      <c r="M36" s="12" t="s">
        <v>10</v>
      </c>
      <c r="N36" s="12" t="s">
        <v>11</v>
      </c>
    </row>
    <row r="37" spans="2:14" s="1" customFormat="1" ht="13" x14ac:dyDescent="0.3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s="1" customFormat="1" ht="13" x14ac:dyDescent="0.3">
      <c r="B38" s="7" t="s">
        <v>13</v>
      </c>
      <c r="C38" s="7">
        <v>100</v>
      </c>
      <c r="D38" s="38">
        <f>D18/$C$18*100</f>
        <v>103.28369606720122</v>
      </c>
      <c r="E38" s="38">
        <f t="shared" ref="E38:N38" si="3">E18/$C$18*100</f>
        <v>104.1237113402062</v>
      </c>
      <c r="F38" s="38">
        <f t="shared" si="3"/>
        <v>106.60557464681175</v>
      </c>
      <c r="G38" s="38">
        <f t="shared" si="3"/>
        <v>103.32187857961055</v>
      </c>
      <c r="H38" s="38">
        <f t="shared" si="3"/>
        <v>107.75105001909127</v>
      </c>
      <c r="I38" s="38">
        <f t="shared" si="3"/>
        <v>108.78197785414281</v>
      </c>
      <c r="J38" s="38">
        <f t="shared" si="3"/>
        <v>110.61473844979</v>
      </c>
      <c r="K38" s="38">
        <f t="shared" si="3"/>
        <v>111.79839633447881</v>
      </c>
      <c r="L38" s="38">
        <f t="shared" si="3"/>
        <v>110.76746849942727</v>
      </c>
      <c r="M38" s="38">
        <f t="shared" si="3"/>
        <v>112.79114165712103</v>
      </c>
      <c r="N38" s="38">
        <f t="shared" si="3"/>
        <v>112.29476899579993</v>
      </c>
    </row>
    <row r="39" spans="2:14" s="1" customFormat="1" ht="13" x14ac:dyDescent="0.3">
      <c r="B39" s="7" t="s">
        <v>12</v>
      </c>
      <c r="C39" s="7">
        <v>100</v>
      </c>
      <c r="D39" s="38">
        <f>D28/$C$28*100</f>
        <v>97.704553868937424</v>
      </c>
      <c r="E39" s="38">
        <f t="shared" ref="E39:N39" si="4">E28/$C$28*100</f>
        <v>99.185486856719734</v>
      </c>
      <c r="F39" s="38">
        <f t="shared" si="4"/>
        <v>100.33320992225102</v>
      </c>
      <c r="G39" s="38">
        <f t="shared" si="4"/>
        <v>95.705294335431319</v>
      </c>
      <c r="H39" s="38">
        <f t="shared" si="4"/>
        <v>95.631247686042215</v>
      </c>
      <c r="I39" s="38">
        <f t="shared" si="4"/>
        <v>97.556460570159203</v>
      </c>
      <c r="J39" s="38">
        <f t="shared" si="4"/>
        <v>98.185857089966674</v>
      </c>
      <c r="K39" s="38">
        <f t="shared" si="4"/>
        <v>99.666790077748985</v>
      </c>
      <c r="L39" s="38">
        <f t="shared" si="4"/>
        <v>100.07404664938913</v>
      </c>
      <c r="M39" s="38">
        <f t="shared" si="4"/>
        <v>102.92484265087005</v>
      </c>
      <c r="N39" s="38">
        <f t="shared" si="4"/>
        <v>104.73898556090337</v>
      </c>
    </row>
    <row r="40" spans="2:14" s="1" customFormat="1" ht="13" x14ac:dyDescent="0.3">
      <c r="B40" s="34" t="s">
        <v>21</v>
      </c>
      <c r="C40" s="34">
        <v>100</v>
      </c>
      <c r="D40" s="39">
        <f>D30/$C$30*100</f>
        <v>100.45112781954887</v>
      </c>
      <c r="E40" s="39">
        <f t="shared" ref="E40:N40" si="5">E30/$C$30*100</f>
        <v>101.61654135338345</v>
      </c>
      <c r="F40" s="39">
        <f t="shared" si="5"/>
        <v>103.42105263157895</v>
      </c>
      <c r="G40" s="39">
        <f t="shared" si="5"/>
        <v>99.454887218045116</v>
      </c>
      <c r="H40" s="39">
        <f t="shared" si="5"/>
        <v>101.59774436090225</v>
      </c>
      <c r="I40" s="39">
        <f t="shared" si="5"/>
        <v>103.08270676691728</v>
      </c>
      <c r="J40" s="39">
        <f t="shared" si="5"/>
        <v>104.30451127819549</v>
      </c>
      <c r="K40" s="39">
        <f t="shared" si="5"/>
        <v>105.63909774436091</v>
      </c>
      <c r="L40" s="39">
        <f t="shared" si="5"/>
        <v>105.33834586466166</v>
      </c>
      <c r="M40" s="39">
        <f t="shared" si="5"/>
        <v>107.78195488721805</v>
      </c>
      <c r="N40" s="39">
        <f t="shared" si="5"/>
        <v>108.45864661654134</v>
      </c>
    </row>
    <row r="41" spans="2:14" s="1" customFormat="1" x14ac:dyDescent="0.25"/>
    <row r="42" spans="2:14" s="1" customFormat="1" x14ac:dyDescent="0.25">
      <c r="B42" s="36" t="s">
        <v>33</v>
      </c>
    </row>
    <row r="43" spans="2:14" s="1" customFormat="1" x14ac:dyDescent="0.25">
      <c r="B43" s="37" t="s">
        <v>32</v>
      </c>
    </row>
  </sheetData>
  <sortState ref="B38:O46">
    <sortCondition ref="B38:B46" customList="LP CAP,LP BEP,LP BAC PRO,LP BMA,LP MC,LP ULIS,LP 3e"/>
  </sortState>
  <mergeCells count="2">
    <mergeCell ref="B2:N2"/>
    <mergeCell ref="F4:J4"/>
  </mergeCells>
  <pageMargins left="0.70866141732283505" right="0.70866141732283505" top="0.74803149606299202" bottom="0.74803149606299202" header="0.31496062992126" footer="0.31496062992126"/>
  <pageSetup paperSize="9" scale="69" fitToHeight="0" orientation="landscape" cellComments="atEnd" r:id="rId1"/>
  <headerFooter>
    <oddHeader>&amp;RRECTORAT DE NANTES
SEPP</oddHeader>
    <oddFooter>&amp;C&amp;P/&amp;N&amp;L&amp;G&amp;R&amp;D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ACADEMIE</vt:lpstr>
      <vt:lpstr>44</vt:lpstr>
      <vt:lpstr>49</vt:lpstr>
      <vt:lpstr>53</vt:lpstr>
      <vt:lpstr>72</vt:lpstr>
      <vt:lpstr>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Buscail Sandrine</cp:lastModifiedBy>
  <cp:lastPrinted>2020-01-31T13:22:26Z</cp:lastPrinted>
  <dcterms:created xsi:type="dcterms:W3CDTF">2020-01-31T09:56:46Z</dcterms:created>
  <dcterms:modified xsi:type="dcterms:W3CDTF">2021-02-12T08:59:05Z</dcterms:modified>
</cp:coreProperties>
</file>