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pme\rc_sepp\Etudes - Publications\Collections statistiques\Tableaux\04_Les examens\2019 (SB)\Pour mise en ligne\Résultats 2019\"/>
    </mc:Choice>
  </mc:AlternateContent>
  <bookViews>
    <workbookView xWindow="0" yWindow="0" windowWidth="28800" windowHeight="11400"/>
  </bookViews>
  <sheets>
    <sheet name="FRANCE" sheetId="7" r:id="rId1"/>
    <sheet name="ACADEMIE" sheetId="5" r:id="rId2"/>
    <sheet name="DEPARTEMENTS" sheetId="4" r:id="rId3"/>
  </sheets>
  <definedNames>
    <definedName name="_xlnm._FilterDatabase" localSheetId="2" hidden="1">DEPARTEMENTS!$B$10:$V$57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4" l="1"/>
  <c r="I57" i="4"/>
  <c r="L57" i="4"/>
  <c r="M57" i="4"/>
  <c r="P57" i="4"/>
  <c r="Q57" i="4"/>
  <c r="T57" i="4"/>
  <c r="U57" i="4"/>
  <c r="H51" i="4"/>
  <c r="I51" i="4"/>
  <c r="L51" i="4"/>
  <c r="M51" i="4"/>
  <c r="P51" i="4"/>
  <c r="Q51" i="4"/>
  <c r="T51" i="4"/>
  <c r="U51" i="4"/>
  <c r="H45" i="4"/>
  <c r="I45" i="4"/>
  <c r="L45" i="4"/>
  <c r="M45" i="4"/>
  <c r="P45" i="4"/>
  <c r="Q45" i="4"/>
  <c r="T45" i="4"/>
  <c r="U45" i="4"/>
  <c r="H33" i="4"/>
  <c r="H27" i="4"/>
  <c r="I27" i="4"/>
  <c r="L27" i="4"/>
  <c r="M27" i="4"/>
  <c r="P27" i="4"/>
  <c r="Q27" i="4"/>
  <c r="T27" i="4"/>
  <c r="U27" i="4"/>
  <c r="V25" i="4"/>
  <c r="V26" i="4"/>
  <c r="V30" i="4"/>
  <c r="V31" i="4"/>
  <c r="V32" i="4"/>
  <c r="V36" i="4"/>
  <c r="V37" i="4"/>
  <c r="V38" i="4"/>
  <c r="V42" i="4"/>
  <c r="V43" i="4"/>
  <c r="V44" i="4"/>
  <c r="V48" i="4"/>
  <c r="V49" i="4"/>
  <c r="V50" i="4"/>
  <c r="V54" i="4"/>
  <c r="V55" i="4"/>
  <c r="V56" i="4"/>
  <c r="R25" i="4"/>
  <c r="R26" i="4"/>
  <c r="R30" i="4"/>
  <c r="R31" i="4"/>
  <c r="R32" i="4"/>
  <c r="R36" i="4"/>
  <c r="R37" i="4"/>
  <c r="R38" i="4"/>
  <c r="R42" i="4"/>
  <c r="R43" i="4"/>
  <c r="R44" i="4"/>
  <c r="R48" i="4"/>
  <c r="R49" i="4"/>
  <c r="R50" i="4"/>
  <c r="R54" i="4"/>
  <c r="R55" i="4"/>
  <c r="R56" i="4"/>
  <c r="N25" i="4"/>
  <c r="N26" i="4"/>
  <c r="N30" i="4"/>
  <c r="N31" i="4"/>
  <c r="N32" i="4"/>
  <c r="N42" i="4"/>
  <c r="N43" i="4"/>
  <c r="N44" i="4"/>
  <c r="N48" i="4"/>
  <c r="N49" i="4"/>
  <c r="N50" i="4"/>
  <c r="N54" i="4"/>
  <c r="N55" i="4"/>
  <c r="N56" i="4"/>
  <c r="J25" i="4"/>
  <c r="J26" i="4"/>
  <c r="J30" i="4"/>
  <c r="J31" i="4"/>
  <c r="J32" i="4"/>
  <c r="J36" i="4"/>
  <c r="J37" i="4"/>
  <c r="J38" i="4"/>
  <c r="J42" i="4"/>
  <c r="J43" i="4"/>
  <c r="J44" i="4"/>
  <c r="J48" i="4"/>
  <c r="J49" i="4"/>
  <c r="J50" i="4"/>
  <c r="J54" i="4"/>
  <c r="J55" i="4"/>
  <c r="J56" i="4"/>
  <c r="F30" i="4"/>
  <c r="F31" i="4"/>
  <c r="F32" i="4"/>
  <c r="F36" i="4"/>
  <c r="F37" i="4"/>
  <c r="F38" i="4"/>
  <c r="F42" i="4"/>
  <c r="F43" i="4"/>
  <c r="F44" i="4"/>
  <c r="F48" i="4"/>
  <c r="F49" i="4"/>
  <c r="F50" i="4"/>
  <c r="F54" i="4"/>
  <c r="F55" i="4"/>
  <c r="F56" i="4"/>
  <c r="F25" i="4"/>
  <c r="F26" i="4"/>
  <c r="V18" i="4"/>
  <c r="V19" i="4"/>
  <c r="V20" i="4"/>
  <c r="V21" i="4" s="1"/>
  <c r="V24" i="4"/>
  <c r="R18" i="4"/>
  <c r="R19" i="4"/>
  <c r="R20" i="4"/>
  <c r="R24" i="4"/>
  <c r="N18" i="4"/>
  <c r="N19" i="4"/>
  <c r="N20" i="4"/>
  <c r="N24" i="4"/>
  <c r="J12" i="4"/>
  <c r="J13" i="4"/>
  <c r="J14" i="4"/>
  <c r="J18" i="4"/>
  <c r="J19" i="4"/>
  <c r="J20" i="4"/>
  <c r="J24" i="4"/>
  <c r="F12" i="4"/>
  <c r="F13" i="4"/>
  <c r="F14" i="4"/>
  <c r="F18" i="4"/>
  <c r="F19" i="4"/>
  <c r="F20" i="4"/>
  <c r="F24" i="4"/>
  <c r="N27" i="4" l="1"/>
  <c r="R57" i="4"/>
  <c r="R45" i="4"/>
  <c r="R33" i="4"/>
  <c r="V51" i="4"/>
  <c r="V39" i="4"/>
  <c r="V27" i="4"/>
  <c r="F21" i="4"/>
  <c r="J15" i="4"/>
  <c r="N21" i="4"/>
  <c r="R21" i="4"/>
  <c r="F51" i="4"/>
  <c r="F39" i="4"/>
  <c r="J57" i="4"/>
  <c r="J45" i="4"/>
  <c r="J33" i="4"/>
  <c r="N51" i="4"/>
  <c r="F15" i="4"/>
  <c r="J21" i="4"/>
  <c r="F27" i="4"/>
  <c r="F57" i="4"/>
  <c r="F45" i="4"/>
  <c r="F33" i="4"/>
  <c r="J51" i="4"/>
  <c r="J39" i="4"/>
  <c r="J27" i="4"/>
  <c r="N57" i="4"/>
  <c r="N45" i="4"/>
  <c r="N33" i="4"/>
  <c r="R51" i="4"/>
  <c r="R39" i="4"/>
  <c r="R27" i="4"/>
  <c r="V57" i="4"/>
  <c r="V45" i="4"/>
  <c r="V33" i="4"/>
</calcChain>
</file>

<file path=xl/sharedStrings.xml><?xml version="1.0" encoding="utf-8"?>
<sst xmlns="http://schemas.openxmlformats.org/spreadsheetml/2006/main" count="162" uniqueCount="28">
  <si>
    <t>BAC F11 - TMD</t>
  </si>
  <si>
    <t>Taux de réussite</t>
  </si>
  <si>
    <t>BAC ST2S</t>
  </si>
  <si>
    <t>BAC STAV</t>
  </si>
  <si>
    <t>BAC STD2A</t>
  </si>
  <si>
    <t>BAC STHR</t>
  </si>
  <si>
    <t>BAC STI2D</t>
  </si>
  <si>
    <t>BAC STL</t>
  </si>
  <si>
    <t>BAC STMG</t>
  </si>
  <si>
    <t>Département</t>
  </si>
  <si>
    <t>044</t>
  </si>
  <si>
    <t>049</t>
  </si>
  <si>
    <t>053</t>
  </si>
  <si>
    <t>072</t>
  </si>
  <si>
    <t>085</t>
  </si>
  <si>
    <t xml:space="preserve">Secteur </t>
  </si>
  <si>
    <t>Inscrits</t>
  </si>
  <si>
    <t>Présents</t>
  </si>
  <si>
    <t>Admis</t>
  </si>
  <si>
    <t>Série du baccalauréat</t>
  </si>
  <si>
    <t>Privé + Public</t>
  </si>
  <si>
    <t>Privé</t>
  </si>
  <si>
    <t>Public</t>
  </si>
  <si>
    <t>Source : DEPP/BCP - Mars 2020</t>
  </si>
  <si>
    <t>Champ : public + privé (sous + hors contrat), tous ministères, tous types d'établissement, tous statuts</t>
  </si>
  <si>
    <t>Taux de réussite au bac technologique par série à la session 2019 par départements</t>
  </si>
  <si>
    <t>Taux de réussite au bac technologique par série à la session 2019 dans l'ACADEMIE DE NANTES</t>
  </si>
  <si>
    <t>Taux de réussite au bac technologique par série à la session 2019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</si>
</sst>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4" xfId="0" applyFont="1" applyBorder="1"/>
    <xf numFmtId="0" fontId="3" fillId="0" borderId="0" xfId="0" applyFont="1"/>
    <xf numFmtId="0" fontId="5" fillId="0" borderId="0" xfId="0" applyFont="1"/>
    <xf numFmtId="3" fontId="3" fillId="0" borderId="4" xfId="0" applyNumberFormat="1" applyFont="1" applyBorder="1"/>
    <xf numFmtId="3" fontId="3" fillId="0" borderId="0" xfId="0" applyNumberFormat="1" applyFont="1"/>
    <xf numFmtId="10" fontId="3" fillId="0" borderId="0" xfId="1" applyNumberFormat="1" applyFont="1"/>
    <xf numFmtId="0" fontId="3" fillId="0" borderId="1" xfId="0" applyFon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9" xfId="0" applyFont="1" applyBorder="1"/>
    <xf numFmtId="3" fontId="3" fillId="0" borderId="9" xfId="0" applyNumberFormat="1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" xfId="0" applyFont="1" applyBorder="1"/>
    <xf numFmtId="10" fontId="5" fillId="0" borderId="4" xfId="1" applyNumberFormat="1" applyFont="1" applyBorder="1"/>
    <xf numFmtId="10" fontId="5" fillId="0" borderId="0" xfId="1" applyNumberFormat="1" applyFont="1" applyBorder="1"/>
    <xf numFmtId="10" fontId="5" fillId="0" borderId="7" xfId="1" applyNumberFormat="1" applyFont="1" applyBorder="1"/>
    <xf numFmtId="0" fontId="5" fillId="2" borderId="4" xfId="0" applyFont="1" applyFill="1" applyBorder="1"/>
    <xf numFmtId="10" fontId="5" fillId="2" borderId="4" xfId="1" applyNumberFormat="1" applyFont="1" applyFill="1" applyBorder="1"/>
    <xf numFmtId="0" fontId="5" fillId="3" borderId="4" xfId="0" applyFont="1" applyFill="1" applyBorder="1"/>
    <xf numFmtId="0" fontId="5" fillId="4" borderId="4" xfId="0" applyFont="1" applyFill="1" applyBorder="1"/>
    <xf numFmtId="10" fontId="5" fillId="4" borderId="4" xfId="1" applyNumberFormat="1" applyFont="1" applyFill="1" applyBorder="1"/>
    <xf numFmtId="3" fontId="3" fillId="0" borderId="0" xfId="0" applyNumberFormat="1" applyFont="1" applyFill="1"/>
    <xf numFmtId="10" fontId="5" fillId="0" borderId="4" xfId="1" applyNumberFormat="1" applyFont="1" applyFill="1" applyBorder="1"/>
    <xf numFmtId="3" fontId="5" fillId="0" borderId="0" xfId="0" applyNumberFormat="1" applyFont="1" applyBorder="1"/>
    <xf numFmtId="10" fontId="3" fillId="3" borderId="4" xfId="1" applyNumberFormat="1" applyFont="1" applyFill="1" applyBorder="1"/>
    <xf numFmtId="10" fontId="3" fillId="3" borderId="4" xfId="0" applyNumberFormat="1" applyFont="1" applyFill="1" applyBorder="1"/>
    <xf numFmtId="0" fontId="5" fillId="0" borderId="4" xfId="0" applyFont="1" applyBorder="1" applyAlignment="1">
      <alignment wrapText="1"/>
    </xf>
    <xf numFmtId="0" fontId="6" fillId="0" borderId="0" xfId="2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6"/>
  <sheetViews>
    <sheetView tabSelected="1" workbookViewId="0">
      <selection activeCell="G58" sqref="G58"/>
    </sheetView>
  </sheetViews>
  <sheetFormatPr baseColWidth="10" defaultColWidth="11.5546875" defaultRowHeight="13.8" x14ac:dyDescent="0.3"/>
  <cols>
    <col min="1" max="1" width="11.5546875" style="2"/>
    <col min="2" max="2" width="22.5546875" style="2" bestFit="1" customWidth="1"/>
    <col min="3" max="3" width="24.5546875" style="2" bestFit="1" customWidth="1"/>
    <col min="4" max="6" width="12" style="5" bestFit="1" customWidth="1"/>
    <col min="7" max="16384" width="11.5546875" style="2"/>
  </cols>
  <sheetData>
    <row r="2" spans="2:6" ht="12.75" customHeight="1" x14ac:dyDescent="0.3">
      <c r="B2" s="37" t="s">
        <v>27</v>
      </c>
      <c r="C2" s="37"/>
      <c r="D2" s="37"/>
      <c r="E2" s="37"/>
      <c r="F2" s="37"/>
    </row>
    <row r="3" spans="2:6" ht="12.75" customHeight="1" x14ac:dyDescent="0.3">
      <c r="B3" s="37"/>
      <c r="C3" s="37"/>
      <c r="D3" s="37"/>
      <c r="E3" s="37"/>
      <c r="F3" s="37"/>
    </row>
    <row r="4" spans="2:6" x14ac:dyDescent="0.3">
      <c r="B4" s="37"/>
      <c r="C4" s="37"/>
      <c r="D4" s="37"/>
      <c r="E4" s="37"/>
      <c r="F4" s="37"/>
    </row>
    <row r="6" spans="2:6" x14ac:dyDescent="0.3">
      <c r="B6" s="16" t="s">
        <v>19</v>
      </c>
      <c r="C6" s="16" t="s">
        <v>15</v>
      </c>
      <c r="D6" s="16" t="s">
        <v>21</v>
      </c>
      <c r="E6" s="16" t="s">
        <v>22</v>
      </c>
      <c r="F6" s="16" t="s">
        <v>20</v>
      </c>
    </row>
    <row r="8" spans="2:6" x14ac:dyDescent="0.3">
      <c r="B8" s="38" t="s">
        <v>0</v>
      </c>
      <c r="C8" s="1" t="s">
        <v>16</v>
      </c>
      <c r="D8" s="4">
        <v>47</v>
      </c>
      <c r="E8" s="4">
        <v>281</v>
      </c>
      <c r="F8" s="4">
        <v>328</v>
      </c>
    </row>
    <row r="9" spans="2:6" x14ac:dyDescent="0.3">
      <c r="B9" s="39"/>
      <c r="C9" s="1" t="s">
        <v>17</v>
      </c>
      <c r="D9" s="4">
        <v>47</v>
      </c>
      <c r="E9" s="4">
        <v>280</v>
      </c>
      <c r="F9" s="4">
        <v>327</v>
      </c>
    </row>
    <row r="10" spans="2:6" x14ac:dyDescent="0.3">
      <c r="B10" s="39"/>
      <c r="C10" s="1" t="s">
        <v>18</v>
      </c>
      <c r="D10" s="4">
        <v>41</v>
      </c>
      <c r="E10" s="4">
        <v>275</v>
      </c>
      <c r="F10" s="4">
        <v>316</v>
      </c>
    </row>
    <row r="11" spans="2:6" x14ac:dyDescent="0.3">
      <c r="B11" s="40"/>
      <c r="C11" s="25" t="s">
        <v>1</v>
      </c>
      <c r="D11" s="31">
        <v>0.87234042553191504</v>
      </c>
      <c r="E11" s="31">
        <v>0.98214285714285698</v>
      </c>
      <c r="F11" s="31">
        <v>0.96636085626911306</v>
      </c>
    </row>
    <row r="12" spans="2:6" x14ac:dyDescent="0.3">
      <c r="B12" s="19"/>
      <c r="C12" s="7"/>
    </row>
    <row r="13" spans="2:6" x14ac:dyDescent="0.3">
      <c r="B13" s="18"/>
      <c r="C13" s="11"/>
    </row>
    <row r="14" spans="2:6" x14ac:dyDescent="0.3">
      <c r="B14" s="38" t="s">
        <v>2</v>
      </c>
      <c r="C14" s="1" t="s">
        <v>16</v>
      </c>
      <c r="D14" s="4">
        <v>7171</v>
      </c>
      <c r="E14" s="4">
        <v>17470</v>
      </c>
      <c r="F14" s="4">
        <v>24641</v>
      </c>
    </row>
    <row r="15" spans="2:6" x14ac:dyDescent="0.3">
      <c r="B15" s="41"/>
      <c r="C15" s="1" t="s">
        <v>17</v>
      </c>
      <c r="D15" s="4">
        <v>6936</v>
      </c>
      <c r="E15" s="4">
        <v>17272</v>
      </c>
      <c r="F15" s="4">
        <v>24208</v>
      </c>
    </row>
    <row r="16" spans="2:6" x14ac:dyDescent="0.3">
      <c r="B16" s="41"/>
      <c r="C16" s="1" t="s">
        <v>18</v>
      </c>
      <c r="D16" s="4">
        <v>6527</v>
      </c>
      <c r="E16" s="4">
        <v>15383</v>
      </c>
      <c r="F16" s="4">
        <v>21910</v>
      </c>
    </row>
    <row r="17" spans="2:6" x14ac:dyDescent="0.3">
      <c r="B17" s="42"/>
      <c r="C17" s="25" t="s">
        <v>1</v>
      </c>
      <c r="D17" s="31">
        <v>0.94103229527105003</v>
      </c>
      <c r="E17" s="31">
        <v>0.89063223714682704</v>
      </c>
      <c r="F17" s="31">
        <v>0.90507270323859901</v>
      </c>
    </row>
    <row r="18" spans="2:6" x14ac:dyDescent="0.3">
      <c r="B18" s="19"/>
      <c r="C18" s="7"/>
    </row>
    <row r="19" spans="2:6" x14ac:dyDescent="0.3">
      <c r="B19" s="3"/>
    </row>
    <row r="20" spans="2:6" x14ac:dyDescent="0.3">
      <c r="B20" s="35" t="s">
        <v>3</v>
      </c>
      <c r="C20" s="1" t="s">
        <v>16</v>
      </c>
      <c r="D20" s="4">
        <v>1568</v>
      </c>
      <c r="E20" s="4">
        <v>3855</v>
      </c>
      <c r="F20" s="4">
        <v>5423</v>
      </c>
    </row>
    <row r="21" spans="2:6" x14ac:dyDescent="0.3">
      <c r="B21" s="36"/>
      <c r="C21" s="1" t="s">
        <v>17</v>
      </c>
      <c r="D21" s="4">
        <v>1539</v>
      </c>
      <c r="E21" s="4">
        <v>3832</v>
      </c>
      <c r="F21" s="4">
        <v>5371</v>
      </c>
    </row>
    <row r="22" spans="2:6" x14ac:dyDescent="0.3">
      <c r="B22" s="36"/>
      <c r="C22" s="1" t="s">
        <v>18</v>
      </c>
      <c r="D22" s="4">
        <v>1387</v>
      </c>
      <c r="E22" s="4">
        <v>3374</v>
      </c>
      <c r="F22" s="4">
        <v>4761</v>
      </c>
    </row>
    <row r="23" spans="2:6" x14ac:dyDescent="0.3">
      <c r="B23" s="36"/>
      <c r="C23" s="25" t="s">
        <v>1</v>
      </c>
      <c r="D23" s="31">
        <v>0.90123456790123502</v>
      </c>
      <c r="E23" s="31">
        <v>0.88048016701461396</v>
      </c>
      <c r="F23" s="31">
        <v>0.88642710854589502</v>
      </c>
    </row>
    <row r="24" spans="2:6" x14ac:dyDescent="0.3">
      <c r="B24" s="3"/>
    </row>
    <row r="25" spans="2:6" x14ac:dyDescent="0.3">
      <c r="B25" s="3"/>
    </row>
    <row r="26" spans="2:6" x14ac:dyDescent="0.3">
      <c r="B26" s="35" t="s">
        <v>4</v>
      </c>
      <c r="C26" s="1" t="s">
        <v>16</v>
      </c>
      <c r="D26" s="4">
        <v>1064</v>
      </c>
      <c r="E26" s="4">
        <v>2446</v>
      </c>
      <c r="F26" s="4">
        <v>3510</v>
      </c>
    </row>
    <row r="27" spans="2:6" x14ac:dyDescent="0.3">
      <c r="B27" s="36"/>
      <c r="C27" s="1" t="s">
        <v>17</v>
      </c>
      <c r="D27" s="4">
        <v>1040</v>
      </c>
      <c r="E27" s="4">
        <v>2425</v>
      </c>
      <c r="F27" s="4">
        <v>3465</v>
      </c>
    </row>
    <row r="28" spans="2:6" x14ac:dyDescent="0.3">
      <c r="B28" s="36"/>
      <c r="C28" s="1" t="s">
        <v>18</v>
      </c>
      <c r="D28" s="4">
        <v>992</v>
      </c>
      <c r="E28" s="4">
        <v>2355</v>
      </c>
      <c r="F28" s="4">
        <v>3347</v>
      </c>
    </row>
    <row r="29" spans="2:6" x14ac:dyDescent="0.3">
      <c r="B29" s="36"/>
      <c r="C29" s="25" t="s">
        <v>1</v>
      </c>
      <c r="D29" s="31">
        <v>0.95384615384615401</v>
      </c>
      <c r="E29" s="31">
        <v>0.97113402061855703</v>
      </c>
      <c r="F29" s="31">
        <v>0.965945165945166</v>
      </c>
    </row>
    <row r="30" spans="2:6" x14ac:dyDescent="0.3">
      <c r="B30" s="3"/>
    </row>
    <row r="31" spans="2:6" x14ac:dyDescent="0.3">
      <c r="B31" s="3"/>
    </row>
    <row r="32" spans="2:6" x14ac:dyDescent="0.3">
      <c r="B32" s="35" t="s">
        <v>5</v>
      </c>
      <c r="C32" s="1" t="s">
        <v>16</v>
      </c>
      <c r="D32" s="4">
        <v>347</v>
      </c>
      <c r="E32" s="4">
        <v>2055</v>
      </c>
      <c r="F32" s="4">
        <v>2402</v>
      </c>
    </row>
    <row r="33" spans="2:6" x14ac:dyDescent="0.3">
      <c r="B33" s="36"/>
      <c r="C33" s="1" t="s">
        <v>17</v>
      </c>
      <c r="D33" s="4">
        <v>339</v>
      </c>
      <c r="E33" s="4">
        <v>2035</v>
      </c>
      <c r="F33" s="4">
        <v>2374</v>
      </c>
    </row>
    <row r="34" spans="2:6" x14ac:dyDescent="0.3">
      <c r="B34" s="36"/>
      <c r="C34" s="1" t="s">
        <v>18</v>
      </c>
      <c r="D34" s="4">
        <v>320</v>
      </c>
      <c r="E34" s="4">
        <v>1929</v>
      </c>
      <c r="F34" s="4">
        <v>2249</v>
      </c>
    </row>
    <row r="35" spans="2:6" x14ac:dyDescent="0.3">
      <c r="B35" s="36"/>
      <c r="C35" s="25" t="s">
        <v>1</v>
      </c>
      <c r="D35" s="31">
        <v>0.94395280235988199</v>
      </c>
      <c r="E35" s="31">
        <v>0.94791154791154797</v>
      </c>
      <c r="F35" s="31">
        <v>0.94734625105307502</v>
      </c>
    </row>
    <row r="36" spans="2:6" x14ac:dyDescent="0.3">
      <c r="B36" s="3"/>
    </row>
    <row r="37" spans="2:6" x14ac:dyDescent="0.3">
      <c r="B37" s="3"/>
    </row>
    <row r="38" spans="2:6" x14ac:dyDescent="0.3">
      <c r="B38" s="35" t="s">
        <v>6</v>
      </c>
      <c r="C38" s="1" t="s">
        <v>16</v>
      </c>
      <c r="D38" s="4">
        <v>4510</v>
      </c>
      <c r="E38" s="4">
        <v>31404</v>
      </c>
      <c r="F38" s="4">
        <v>35914</v>
      </c>
    </row>
    <row r="39" spans="2:6" x14ac:dyDescent="0.3">
      <c r="B39" s="36"/>
      <c r="C39" s="1" t="s">
        <v>17</v>
      </c>
      <c r="D39" s="4">
        <v>4365</v>
      </c>
      <c r="E39" s="4">
        <v>31030</v>
      </c>
      <c r="F39" s="4">
        <v>35395</v>
      </c>
    </row>
    <row r="40" spans="2:6" x14ac:dyDescent="0.3">
      <c r="B40" s="36"/>
      <c r="C40" s="1" t="s">
        <v>18</v>
      </c>
      <c r="D40" s="4">
        <v>4137</v>
      </c>
      <c r="E40" s="4">
        <v>27866</v>
      </c>
      <c r="F40" s="4">
        <v>32003</v>
      </c>
    </row>
    <row r="41" spans="2:6" x14ac:dyDescent="0.3">
      <c r="B41" s="36"/>
      <c r="C41" s="25" t="s">
        <v>1</v>
      </c>
      <c r="D41" s="32">
        <v>0.94776632302405495</v>
      </c>
      <c r="E41" s="32">
        <v>0.89803416048984896</v>
      </c>
      <c r="F41" s="32">
        <v>0.904167255262043</v>
      </c>
    </row>
    <row r="42" spans="2:6" x14ac:dyDescent="0.3">
      <c r="B42" s="3"/>
    </row>
    <row r="43" spans="2:6" x14ac:dyDescent="0.3">
      <c r="B43" s="3"/>
    </row>
    <row r="44" spans="2:6" x14ac:dyDescent="0.3">
      <c r="B44" s="35" t="s">
        <v>7</v>
      </c>
      <c r="C44" s="1" t="s">
        <v>16</v>
      </c>
      <c r="D44" s="4">
        <v>1340</v>
      </c>
      <c r="E44" s="4">
        <v>7914</v>
      </c>
      <c r="F44" s="4">
        <v>9254</v>
      </c>
    </row>
    <row r="45" spans="2:6" x14ac:dyDescent="0.3">
      <c r="B45" s="36"/>
      <c r="C45" s="1" t="s">
        <v>17</v>
      </c>
      <c r="D45" s="4">
        <v>1316</v>
      </c>
      <c r="E45" s="4">
        <v>7841</v>
      </c>
      <c r="F45" s="4">
        <v>9157</v>
      </c>
    </row>
    <row r="46" spans="2:6" x14ac:dyDescent="0.3">
      <c r="B46" s="36"/>
      <c r="C46" s="1" t="s">
        <v>18</v>
      </c>
      <c r="D46" s="4">
        <v>1243</v>
      </c>
      <c r="E46" s="4">
        <v>7021</v>
      </c>
      <c r="F46" s="4">
        <v>8264</v>
      </c>
    </row>
    <row r="47" spans="2:6" x14ac:dyDescent="0.3">
      <c r="B47" s="36"/>
      <c r="C47" s="25" t="s">
        <v>1</v>
      </c>
      <c r="D47" s="32">
        <v>0.94452887537993901</v>
      </c>
      <c r="E47" s="32">
        <v>0.895421502359393</v>
      </c>
      <c r="F47" s="32">
        <v>0.90247897783116704</v>
      </c>
    </row>
    <row r="48" spans="2:6" x14ac:dyDescent="0.3">
      <c r="B48" s="3"/>
    </row>
    <row r="49" spans="2:6" x14ac:dyDescent="0.3">
      <c r="B49" s="3"/>
    </row>
    <row r="50" spans="2:6" x14ac:dyDescent="0.3">
      <c r="B50" s="35" t="s">
        <v>8</v>
      </c>
      <c r="C50" s="1" t="s">
        <v>16</v>
      </c>
      <c r="D50" s="4">
        <v>13495</v>
      </c>
      <c r="E50" s="4">
        <v>65252</v>
      </c>
      <c r="F50" s="4">
        <v>78747</v>
      </c>
    </row>
    <row r="51" spans="2:6" x14ac:dyDescent="0.3">
      <c r="B51" s="36"/>
      <c r="C51" s="1" t="s">
        <v>17</v>
      </c>
      <c r="D51" s="4">
        <v>12725</v>
      </c>
      <c r="E51" s="4">
        <v>64174</v>
      </c>
      <c r="F51" s="4">
        <v>76899</v>
      </c>
    </row>
    <row r="52" spans="2:6" x14ac:dyDescent="0.3">
      <c r="B52" s="36"/>
      <c r="C52" s="1" t="s">
        <v>18</v>
      </c>
      <c r="D52" s="4">
        <v>11468</v>
      </c>
      <c r="E52" s="4">
        <v>53966</v>
      </c>
      <c r="F52" s="4">
        <v>65434</v>
      </c>
    </row>
    <row r="53" spans="2:6" x14ac:dyDescent="0.3">
      <c r="B53" s="36"/>
      <c r="C53" s="25" t="s">
        <v>1</v>
      </c>
      <c r="D53" s="32">
        <v>0.90121807465618897</v>
      </c>
      <c r="E53" s="32">
        <v>0.84093246486115902</v>
      </c>
      <c r="F53" s="32">
        <v>0.85090833430863899</v>
      </c>
    </row>
    <row r="55" spans="2:6" x14ac:dyDescent="0.3">
      <c r="B55" s="34" t="s">
        <v>23</v>
      </c>
    </row>
    <row r="56" spans="2:6" x14ac:dyDescent="0.3">
      <c r="B56" s="34" t="s">
        <v>24</v>
      </c>
    </row>
  </sheetData>
  <mergeCells count="9">
    <mergeCell ref="B44:B47"/>
    <mergeCell ref="B50:B53"/>
    <mergeCell ref="B2:F4"/>
    <mergeCell ref="B8:B11"/>
    <mergeCell ref="B14:B17"/>
    <mergeCell ref="B20:B23"/>
    <mergeCell ref="B26:B29"/>
    <mergeCell ref="B32:B35"/>
    <mergeCell ref="B38:B41"/>
  </mergeCells>
  <pageMargins left="0.70866141732283505" right="0.70866141732283505" top="0.74803149606299202" bottom="0.74803149606299202" header="0.31496062992126" footer="0.31496062992126"/>
  <pageSetup paperSize="9" scale="94" fitToHeight="0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7"/>
  <sheetViews>
    <sheetView topLeftCell="A7" workbookViewId="0">
      <selection activeCell="A8" sqref="A8"/>
    </sheetView>
  </sheetViews>
  <sheetFormatPr baseColWidth="10" defaultColWidth="11.44140625" defaultRowHeight="13.8" x14ac:dyDescent="0.3"/>
  <cols>
    <col min="1" max="1" width="11.44140625" style="2"/>
    <col min="2" max="2" width="24.109375" style="3" bestFit="1" customWidth="1"/>
    <col min="3" max="3" width="27.33203125" style="2" bestFit="1" customWidth="1"/>
    <col min="4" max="6" width="12" style="2" bestFit="1" customWidth="1"/>
    <col min="7" max="16384" width="11.44140625" style="2"/>
  </cols>
  <sheetData>
    <row r="2" spans="2:6" ht="12.75" customHeight="1" x14ac:dyDescent="0.3">
      <c r="B2" s="43" t="s">
        <v>26</v>
      </c>
      <c r="C2" s="43"/>
      <c r="D2" s="43"/>
      <c r="E2" s="43"/>
      <c r="F2" s="43"/>
    </row>
    <row r="3" spans="2:6" ht="12.75" customHeight="1" x14ac:dyDescent="0.3">
      <c r="B3" s="43"/>
      <c r="C3" s="43"/>
      <c r="D3" s="43"/>
      <c r="E3" s="43"/>
      <c r="F3" s="43"/>
    </row>
    <row r="4" spans="2:6" x14ac:dyDescent="0.3">
      <c r="B4" s="43"/>
      <c r="C4" s="43"/>
      <c r="D4" s="43"/>
      <c r="E4" s="43"/>
      <c r="F4" s="43"/>
    </row>
    <row r="7" spans="2:6" s="3" customFormat="1" x14ac:dyDescent="0.3">
      <c r="B7" s="16" t="s">
        <v>19</v>
      </c>
      <c r="C7" s="16" t="s">
        <v>15</v>
      </c>
      <c r="D7" s="16" t="s">
        <v>21</v>
      </c>
      <c r="E7" s="16" t="s">
        <v>22</v>
      </c>
      <c r="F7" s="16" t="s">
        <v>20</v>
      </c>
    </row>
    <row r="9" spans="2:6" x14ac:dyDescent="0.3">
      <c r="B9" s="38" t="s">
        <v>0</v>
      </c>
      <c r="C9" s="1" t="s">
        <v>16</v>
      </c>
      <c r="D9" s="4"/>
      <c r="E9" s="4">
        <v>27</v>
      </c>
      <c r="F9" s="4">
        <v>27</v>
      </c>
    </row>
    <row r="10" spans="2:6" x14ac:dyDescent="0.3">
      <c r="B10" s="39"/>
      <c r="C10" s="1" t="s">
        <v>17</v>
      </c>
      <c r="D10" s="4"/>
      <c r="E10" s="4">
        <v>27</v>
      </c>
      <c r="F10" s="4">
        <v>27</v>
      </c>
    </row>
    <row r="11" spans="2:6" x14ac:dyDescent="0.3">
      <c r="B11" s="39"/>
      <c r="C11" s="1" t="s">
        <v>18</v>
      </c>
      <c r="D11" s="4"/>
      <c r="E11" s="4">
        <v>27</v>
      </c>
      <c r="F11" s="4">
        <v>27</v>
      </c>
    </row>
    <row r="12" spans="2:6" x14ac:dyDescent="0.3">
      <c r="B12" s="40"/>
      <c r="C12" s="23" t="s">
        <v>1</v>
      </c>
      <c r="D12" s="1"/>
      <c r="E12" s="24">
        <v>1</v>
      </c>
      <c r="F12" s="24">
        <v>1</v>
      </c>
    </row>
    <row r="13" spans="2:6" x14ac:dyDescent="0.3">
      <c r="B13" s="19"/>
      <c r="C13" s="7"/>
    </row>
    <row r="14" spans="2:6" x14ac:dyDescent="0.3">
      <c r="B14" s="18"/>
      <c r="C14" s="11"/>
    </row>
    <row r="15" spans="2:6" x14ac:dyDescent="0.3">
      <c r="B15" s="38" t="s">
        <v>2</v>
      </c>
      <c r="C15" s="1" t="s">
        <v>16</v>
      </c>
      <c r="D15" s="4">
        <v>717</v>
      </c>
      <c r="E15" s="4">
        <v>830</v>
      </c>
      <c r="F15" s="4">
        <v>1547</v>
      </c>
    </row>
    <row r="16" spans="2:6" x14ac:dyDescent="0.3">
      <c r="B16" s="41"/>
      <c r="C16" s="1" t="s">
        <v>17</v>
      </c>
      <c r="D16" s="4">
        <v>711</v>
      </c>
      <c r="E16" s="4">
        <v>826</v>
      </c>
      <c r="F16" s="4">
        <v>1537</v>
      </c>
    </row>
    <row r="17" spans="2:6" x14ac:dyDescent="0.3">
      <c r="B17" s="41"/>
      <c r="C17" s="1" t="s">
        <v>18</v>
      </c>
      <c r="D17" s="4">
        <v>681</v>
      </c>
      <c r="E17" s="4">
        <v>745</v>
      </c>
      <c r="F17" s="4">
        <v>1426</v>
      </c>
    </row>
    <row r="18" spans="2:6" x14ac:dyDescent="0.3">
      <c r="B18" s="42"/>
      <c r="C18" s="23" t="s">
        <v>1</v>
      </c>
      <c r="D18" s="24">
        <v>0.95780590717299596</v>
      </c>
      <c r="E18" s="24">
        <v>0.90193704600484303</v>
      </c>
      <c r="F18" s="24">
        <v>0.92778139232270695</v>
      </c>
    </row>
    <row r="19" spans="2:6" x14ac:dyDescent="0.3">
      <c r="B19" s="19"/>
      <c r="C19" s="7"/>
    </row>
    <row r="21" spans="2:6" x14ac:dyDescent="0.3">
      <c r="B21" s="35" t="s">
        <v>3</v>
      </c>
      <c r="C21" s="1" t="s">
        <v>16</v>
      </c>
      <c r="D21" s="4">
        <v>215</v>
      </c>
      <c r="E21" s="4">
        <v>177</v>
      </c>
      <c r="F21" s="4">
        <v>392</v>
      </c>
    </row>
    <row r="22" spans="2:6" x14ac:dyDescent="0.3">
      <c r="B22" s="36"/>
      <c r="C22" s="1" t="s">
        <v>17</v>
      </c>
      <c r="D22" s="4">
        <v>212</v>
      </c>
      <c r="E22" s="4">
        <v>177</v>
      </c>
      <c r="F22" s="4">
        <v>389</v>
      </c>
    </row>
    <row r="23" spans="2:6" x14ac:dyDescent="0.3">
      <c r="B23" s="36"/>
      <c r="C23" s="1" t="s">
        <v>18</v>
      </c>
      <c r="D23" s="4">
        <v>199</v>
      </c>
      <c r="E23" s="4">
        <v>155</v>
      </c>
      <c r="F23" s="4">
        <v>354</v>
      </c>
    </row>
    <row r="24" spans="2:6" x14ac:dyDescent="0.3">
      <c r="B24" s="36"/>
      <c r="C24" s="23" t="s">
        <v>1</v>
      </c>
      <c r="D24" s="24">
        <v>0.93867924528301905</v>
      </c>
      <c r="E24" s="24">
        <v>0.87570621468926602</v>
      </c>
      <c r="F24" s="24">
        <v>0.91002570694087404</v>
      </c>
    </row>
    <row r="27" spans="2:6" x14ac:dyDescent="0.3">
      <c r="B27" s="35" t="s">
        <v>4</v>
      </c>
      <c r="C27" s="1" t="s">
        <v>16</v>
      </c>
      <c r="D27" s="4">
        <v>111</v>
      </c>
      <c r="E27" s="4">
        <v>59</v>
      </c>
      <c r="F27" s="4">
        <v>170</v>
      </c>
    </row>
    <row r="28" spans="2:6" x14ac:dyDescent="0.3">
      <c r="B28" s="36"/>
      <c r="C28" s="1" t="s">
        <v>17</v>
      </c>
      <c r="D28" s="4">
        <v>110</v>
      </c>
      <c r="E28" s="4">
        <v>59</v>
      </c>
      <c r="F28" s="4">
        <v>169</v>
      </c>
    </row>
    <row r="29" spans="2:6" x14ac:dyDescent="0.3">
      <c r="B29" s="36"/>
      <c r="C29" s="1" t="s">
        <v>18</v>
      </c>
      <c r="D29" s="4">
        <v>109</v>
      </c>
      <c r="E29" s="4">
        <v>59</v>
      </c>
      <c r="F29" s="4">
        <v>168</v>
      </c>
    </row>
    <row r="30" spans="2:6" x14ac:dyDescent="0.3">
      <c r="B30" s="36"/>
      <c r="C30" s="23" t="s">
        <v>1</v>
      </c>
      <c r="D30" s="24">
        <v>0.99090909090909096</v>
      </c>
      <c r="E30" s="24">
        <v>1</v>
      </c>
      <c r="F30" s="24">
        <v>0.99408284023668603</v>
      </c>
    </row>
    <row r="31" spans="2:6" x14ac:dyDescent="0.3">
      <c r="D31" s="6"/>
      <c r="E31" s="6"/>
      <c r="F31" s="6"/>
    </row>
    <row r="33" spans="2:6" x14ac:dyDescent="0.3">
      <c r="B33" s="35" t="s">
        <v>5</v>
      </c>
      <c r="C33" s="1" t="s">
        <v>16</v>
      </c>
      <c r="D33" s="4">
        <v>82</v>
      </c>
      <c r="E33" s="4">
        <v>79</v>
      </c>
      <c r="F33" s="4">
        <v>161</v>
      </c>
    </row>
    <row r="34" spans="2:6" x14ac:dyDescent="0.3">
      <c r="B34" s="36"/>
      <c r="C34" s="1" t="s">
        <v>17</v>
      </c>
      <c r="D34" s="4">
        <v>82</v>
      </c>
      <c r="E34" s="4">
        <v>78</v>
      </c>
      <c r="F34" s="4">
        <v>160</v>
      </c>
    </row>
    <row r="35" spans="2:6" x14ac:dyDescent="0.3">
      <c r="B35" s="36"/>
      <c r="C35" s="1" t="s">
        <v>18</v>
      </c>
      <c r="D35" s="4">
        <v>78</v>
      </c>
      <c r="E35" s="4">
        <v>68</v>
      </c>
      <c r="F35" s="4">
        <v>146</v>
      </c>
    </row>
    <row r="36" spans="2:6" x14ac:dyDescent="0.3">
      <c r="B36" s="36"/>
      <c r="C36" s="23" t="s">
        <v>1</v>
      </c>
      <c r="D36" s="24">
        <v>0.95121951219512202</v>
      </c>
      <c r="E36" s="24">
        <v>0.87179487179487203</v>
      </c>
      <c r="F36" s="24">
        <v>0.91249999999999998</v>
      </c>
    </row>
    <row r="39" spans="2:6" x14ac:dyDescent="0.3">
      <c r="B39" s="35" t="s">
        <v>6</v>
      </c>
      <c r="C39" s="1" t="s">
        <v>16</v>
      </c>
      <c r="D39" s="4">
        <v>474</v>
      </c>
      <c r="E39" s="4">
        <v>1419</v>
      </c>
      <c r="F39" s="4">
        <v>1893</v>
      </c>
    </row>
    <row r="40" spans="2:6" x14ac:dyDescent="0.3">
      <c r="B40" s="36"/>
      <c r="C40" s="1" t="s">
        <v>17</v>
      </c>
      <c r="D40" s="4">
        <v>467</v>
      </c>
      <c r="E40" s="4">
        <v>1407</v>
      </c>
      <c r="F40" s="4">
        <v>1874</v>
      </c>
    </row>
    <row r="41" spans="2:6" x14ac:dyDescent="0.3">
      <c r="B41" s="36"/>
      <c r="C41" s="1" t="s">
        <v>18</v>
      </c>
      <c r="D41" s="4">
        <v>451</v>
      </c>
      <c r="E41" s="4">
        <v>1278</v>
      </c>
      <c r="F41" s="4">
        <v>1729</v>
      </c>
    </row>
    <row r="42" spans="2:6" x14ac:dyDescent="0.3">
      <c r="B42" s="36"/>
      <c r="C42" s="23" t="s">
        <v>1</v>
      </c>
      <c r="D42" s="24">
        <v>0.96573875802997899</v>
      </c>
      <c r="E42" s="24">
        <v>0.90831556503198296</v>
      </c>
      <c r="F42" s="24">
        <v>0.92262540021344697</v>
      </c>
    </row>
    <row r="45" spans="2:6" x14ac:dyDescent="0.3">
      <c r="B45" s="35" t="s">
        <v>7</v>
      </c>
      <c r="C45" s="1" t="s">
        <v>16</v>
      </c>
      <c r="D45" s="4">
        <v>176</v>
      </c>
      <c r="E45" s="4">
        <v>238</v>
      </c>
      <c r="F45" s="4">
        <v>414</v>
      </c>
    </row>
    <row r="46" spans="2:6" x14ac:dyDescent="0.3">
      <c r="B46" s="36"/>
      <c r="C46" s="1" t="s">
        <v>17</v>
      </c>
      <c r="D46" s="4">
        <v>176</v>
      </c>
      <c r="E46" s="4">
        <v>237</v>
      </c>
      <c r="F46" s="4">
        <v>413</v>
      </c>
    </row>
    <row r="47" spans="2:6" x14ac:dyDescent="0.3">
      <c r="B47" s="36"/>
      <c r="C47" s="1" t="s">
        <v>18</v>
      </c>
      <c r="D47" s="4">
        <v>167</v>
      </c>
      <c r="E47" s="4">
        <v>220</v>
      </c>
      <c r="F47" s="4">
        <v>387</v>
      </c>
    </row>
    <row r="48" spans="2:6" x14ac:dyDescent="0.3">
      <c r="B48" s="36"/>
      <c r="C48" s="23" t="s">
        <v>1</v>
      </c>
      <c r="D48" s="24">
        <v>0.94886363636363602</v>
      </c>
      <c r="E48" s="24">
        <v>0.92827004219409304</v>
      </c>
      <c r="F48" s="24">
        <v>0.93704600484261502</v>
      </c>
    </row>
    <row r="51" spans="2:6" x14ac:dyDescent="0.3">
      <c r="B51" s="35" t="s">
        <v>8</v>
      </c>
      <c r="C51" s="1" t="s">
        <v>16</v>
      </c>
      <c r="D51" s="4">
        <v>1223</v>
      </c>
      <c r="E51" s="4">
        <v>2698</v>
      </c>
      <c r="F51" s="4">
        <v>3921</v>
      </c>
    </row>
    <row r="52" spans="2:6" x14ac:dyDescent="0.3">
      <c r="B52" s="36"/>
      <c r="C52" s="1" t="s">
        <v>17</v>
      </c>
      <c r="D52" s="4">
        <v>1194</v>
      </c>
      <c r="E52" s="4">
        <v>2668</v>
      </c>
      <c r="F52" s="4">
        <v>3862</v>
      </c>
    </row>
    <row r="53" spans="2:6" x14ac:dyDescent="0.3">
      <c r="B53" s="36"/>
      <c r="C53" s="1" t="s">
        <v>18</v>
      </c>
      <c r="D53" s="4">
        <v>1115</v>
      </c>
      <c r="E53" s="4">
        <v>2276</v>
      </c>
      <c r="F53" s="4">
        <v>3391</v>
      </c>
    </row>
    <row r="54" spans="2:6" x14ac:dyDescent="0.3">
      <c r="B54" s="36"/>
      <c r="C54" s="23" t="s">
        <v>1</v>
      </c>
      <c r="D54" s="24">
        <v>0.93383584589614699</v>
      </c>
      <c r="E54" s="24">
        <v>0.85307346326836597</v>
      </c>
      <c r="F54" s="24">
        <v>0.87804246504401895</v>
      </c>
    </row>
    <row r="56" spans="2:6" x14ac:dyDescent="0.3">
      <c r="B56" s="34" t="s">
        <v>23</v>
      </c>
    </row>
    <row r="57" spans="2:6" x14ac:dyDescent="0.3">
      <c r="B57" s="34" t="s">
        <v>24</v>
      </c>
    </row>
  </sheetData>
  <mergeCells count="9">
    <mergeCell ref="B45:B48"/>
    <mergeCell ref="B51:B54"/>
    <mergeCell ref="B2:F4"/>
    <mergeCell ref="B9:B12"/>
    <mergeCell ref="B15:B18"/>
    <mergeCell ref="B21:B24"/>
    <mergeCell ref="B27:B30"/>
    <mergeCell ref="B33:B36"/>
    <mergeCell ref="B39:B42"/>
  </mergeCells>
  <pageMargins left="0.70866141732283505" right="0.70866141732283505" top="0.74803149606299202" bottom="0.74803149606299202" header="0.31496062992126" footer="0.31496062992126"/>
  <pageSetup paperSize="9" scale="90" fitToHeight="0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1"/>
  <sheetViews>
    <sheetView topLeftCell="A19" workbookViewId="0">
      <selection activeCell="N21" sqref="N21"/>
    </sheetView>
  </sheetViews>
  <sheetFormatPr baseColWidth="10" defaultColWidth="11.44140625" defaultRowHeight="13.8" x14ac:dyDescent="0.3"/>
  <cols>
    <col min="1" max="1" width="3.44140625" style="2" customWidth="1"/>
    <col min="2" max="2" width="20" style="3" bestFit="1" customWidth="1"/>
    <col min="3" max="3" width="13.6640625" style="2" bestFit="1" customWidth="1"/>
    <col min="4" max="4" width="9.88671875" style="2" customWidth="1"/>
    <col min="5" max="5" width="7.88671875" style="2" bestFit="1" customWidth="1"/>
    <col min="6" max="6" width="13.5546875" style="2" bestFit="1" customWidth="1"/>
    <col min="7" max="7" width="3.109375" style="10" customWidth="1"/>
    <col min="8" max="8" width="8.88671875" style="2" customWidth="1"/>
    <col min="9" max="9" width="7.88671875" style="2" bestFit="1" customWidth="1"/>
    <col min="10" max="10" width="13.5546875" style="2" bestFit="1" customWidth="1"/>
    <col min="11" max="11" width="3.6640625" style="10" customWidth="1"/>
    <col min="12" max="12" width="7.6640625" style="2" bestFit="1" customWidth="1"/>
    <col min="13" max="13" width="7.88671875" style="2" bestFit="1" customWidth="1"/>
    <col min="14" max="14" width="13.5546875" style="2" bestFit="1" customWidth="1"/>
    <col min="15" max="15" width="3" style="10" customWidth="1"/>
    <col min="16" max="16" width="7.6640625" style="2" bestFit="1" customWidth="1"/>
    <col min="17" max="17" width="7.88671875" style="2" bestFit="1" customWidth="1"/>
    <col min="18" max="18" width="13.5546875" style="2" bestFit="1" customWidth="1"/>
    <col min="19" max="19" width="4.5546875" style="10" customWidth="1"/>
    <col min="20" max="20" width="7.6640625" style="2" bestFit="1" customWidth="1"/>
    <col min="21" max="21" width="7.88671875" style="2" bestFit="1" customWidth="1"/>
    <col min="22" max="22" width="13.5546875" style="2" bestFit="1" customWidth="1"/>
    <col min="23" max="16384" width="11.44140625" style="2"/>
  </cols>
  <sheetData>
    <row r="2" spans="2:22" ht="12.75" customHeight="1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2:22" ht="12.75" customHeight="1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2:22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2:22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2:22" s="10" customFormat="1" x14ac:dyDescent="0.3">
      <c r="B6" s="14"/>
    </row>
    <row r="7" spans="2:22" s="10" customFormat="1" x14ac:dyDescent="0.3">
      <c r="B7" s="14"/>
      <c r="C7" s="11"/>
      <c r="D7" s="11"/>
      <c r="E7" s="11"/>
      <c r="F7" s="11"/>
      <c r="H7" s="11"/>
      <c r="I7" s="11"/>
      <c r="J7" s="11"/>
      <c r="L7" s="11"/>
      <c r="M7" s="11"/>
      <c r="N7" s="11"/>
      <c r="P7" s="11"/>
      <c r="Q7" s="11"/>
      <c r="R7" s="11"/>
      <c r="T7" s="11"/>
      <c r="U7" s="11"/>
      <c r="V7" s="11"/>
    </row>
    <row r="8" spans="2:22" s="3" customFormat="1" x14ac:dyDescent="0.3">
      <c r="B8" s="15"/>
      <c r="C8" s="16" t="s">
        <v>9</v>
      </c>
      <c r="D8" s="44" t="s">
        <v>10</v>
      </c>
      <c r="E8" s="45"/>
      <c r="F8" s="46"/>
      <c r="G8" s="17"/>
      <c r="H8" s="44" t="s">
        <v>11</v>
      </c>
      <c r="I8" s="45"/>
      <c r="J8" s="46"/>
      <c r="K8" s="17"/>
      <c r="L8" s="44" t="s">
        <v>12</v>
      </c>
      <c r="M8" s="45"/>
      <c r="N8" s="46"/>
      <c r="O8" s="17"/>
      <c r="P8" s="44" t="s">
        <v>13</v>
      </c>
      <c r="Q8" s="45"/>
      <c r="R8" s="46"/>
      <c r="S8" s="17"/>
      <c r="T8" s="44" t="s">
        <v>14</v>
      </c>
      <c r="U8" s="45"/>
      <c r="V8" s="46"/>
    </row>
    <row r="9" spans="2:22" s="10" customFormat="1" x14ac:dyDescent="0.3">
      <c r="B9" s="18"/>
      <c r="C9" s="12"/>
      <c r="D9" s="12"/>
      <c r="E9" s="12"/>
      <c r="F9" s="12"/>
      <c r="H9" s="12"/>
      <c r="I9" s="12"/>
      <c r="J9" s="12"/>
      <c r="L9" s="7"/>
      <c r="M9" s="7"/>
      <c r="N9" s="7"/>
      <c r="P9" s="12"/>
      <c r="Q9" s="12"/>
      <c r="R9" s="12"/>
      <c r="T9" s="12"/>
      <c r="U9" s="12"/>
      <c r="V9" s="12"/>
    </row>
    <row r="10" spans="2:22" s="3" customFormat="1" ht="24" customHeight="1" x14ac:dyDescent="0.3">
      <c r="B10" s="16" t="s">
        <v>19</v>
      </c>
      <c r="C10" s="16" t="s">
        <v>15</v>
      </c>
      <c r="D10" s="16" t="s">
        <v>21</v>
      </c>
      <c r="E10" s="16" t="s">
        <v>22</v>
      </c>
      <c r="F10" s="33" t="s">
        <v>20</v>
      </c>
      <c r="G10" s="15"/>
      <c r="H10" s="16" t="s">
        <v>21</v>
      </c>
      <c r="I10" s="16" t="s">
        <v>22</v>
      </c>
      <c r="J10" s="33" t="s">
        <v>20</v>
      </c>
      <c r="K10" s="17"/>
      <c r="L10" s="16" t="s">
        <v>21</v>
      </c>
      <c r="M10" s="16" t="s">
        <v>22</v>
      </c>
      <c r="N10" s="33" t="s">
        <v>20</v>
      </c>
      <c r="O10" s="30"/>
      <c r="P10" s="16" t="s">
        <v>21</v>
      </c>
      <c r="Q10" s="16" t="s">
        <v>22</v>
      </c>
      <c r="R10" s="16" t="s">
        <v>20</v>
      </c>
      <c r="S10" s="30"/>
      <c r="T10" s="16" t="s">
        <v>21</v>
      </c>
      <c r="U10" s="16" t="s">
        <v>22</v>
      </c>
      <c r="V10" s="16" t="s">
        <v>20</v>
      </c>
    </row>
    <row r="11" spans="2:22" s="10" customFormat="1" x14ac:dyDescent="0.3">
      <c r="B11" s="19"/>
      <c r="C11" s="12"/>
      <c r="D11" s="12"/>
      <c r="E11" s="12"/>
      <c r="F11" s="12"/>
      <c r="H11" s="7"/>
      <c r="I11" s="7"/>
      <c r="J11" s="7"/>
      <c r="L11" s="12"/>
      <c r="M11" s="12"/>
      <c r="N11" s="13"/>
      <c r="O11" s="9"/>
      <c r="P11" s="12"/>
      <c r="Q11" s="12"/>
      <c r="R11" s="13"/>
      <c r="S11" s="9"/>
      <c r="T11" s="12"/>
      <c r="U11" s="12"/>
      <c r="V11" s="13"/>
    </row>
    <row r="12" spans="2:22" x14ac:dyDescent="0.3">
      <c r="B12" s="38" t="s">
        <v>0</v>
      </c>
      <c r="C12" s="1" t="s">
        <v>16</v>
      </c>
      <c r="D12" s="4"/>
      <c r="E12" s="4">
        <v>9</v>
      </c>
      <c r="F12" s="4">
        <f t="shared" ref="F12:F20" si="0">D12+E12</f>
        <v>9</v>
      </c>
      <c r="G12" s="9"/>
      <c r="H12" s="4"/>
      <c r="I12" s="4">
        <v>18</v>
      </c>
      <c r="J12" s="4">
        <f t="shared" ref="J12:J20" si="1">H12+I12</f>
        <v>18</v>
      </c>
      <c r="K12" s="9"/>
      <c r="L12" s="4"/>
      <c r="M12" s="4"/>
      <c r="N12" s="4"/>
      <c r="O12" s="9"/>
      <c r="P12" s="4"/>
      <c r="Q12" s="4"/>
      <c r="R12" s="4"/>
      <c r="S12" s="9"/>
      <c r="T12" s="4"/>
      <c r="U12" s="4"/>
      <c r="V12" s="4"/>
    </row>
    <row r="13" spans="2:22" x14ac:dyDescent="0.3">
      <c r="B13" s="39"/>
      <c r="C13" s="1" t="s">
        <v>17</v>
      </c>
      <c r="D13" s="4"/>
      <c r="E13" s="4">
        <v>9</v>
      </c>
      <c r="F13" s="4">
        <f t="shared" si="0"/>
        <v>9</v>
      </c>
      <c r="G13" s="9"/>
      <c r="H13" s="4"/>
      <c r="I13" s="4">
        <v>18</v>
      </c>
      <c r="J13" s="4">
        <f t="shared" si="1"/>
        <v>18</v>
      </c>
      <c r="K13" s="9"/>
      <c r="L13" s="4"/>
      <c r="M13" s="4"/>
      <c r="N13" s="4"/>
      <c r="O13" s="9"/>
      <c r="P13" s="4"/>
      <c r="Q13" s="4"/>
      <c r="R13" s="4"/>
      <c r="S13" s="9"/>
      <c r="T13" s="4"/>
      <c r="U13" s="4"/>
      <c r="V13" s="4"/>
    </row>
    <row r="14" spans="2:22" x14ac:dyDescent="0.3">
      <c r="B14" s="39"/>
      <c r="C14" s="1" t="s">
        <v>18</v>
      </c>
      <c r="D14" s="4"/>
      <c r="E14" s="4">
        <v>9</v>
      </c>
      <c r="F14" s="4">
        <f t="shared" si="0"/>
        <v>9</v>
      </c>
      <c r="G14" s="9"/>
      <c r="H14" s="4"/>
      <c r="I14" s="4">
        <v>18</v>
      </c>
      <c r="J14" s="4">
        <f t="shared" si="1"/>
        <v>18</v>
      </c>
      <c r="K14" s="9"/>
      <c r="L14" s="4"/>
      <c r="M14" s="4"/>
      <c r="N14" s="4"/>
      <c r="O14" s="9"/>
      <c r="P14" s="4"/>
      <c r="Q14" s="4"/>
      <c r="R14" s="4"/>
      <c r="S14" s="9"/>
      <c r="T14" s="4"/>
      <c r="U14" s="4"/>
      <c r="V14" s="4"/>
    </row>
    <row r="15" spans="2:22" s="3" customFormat="1" ht="14.25" customHeight="1" x14ac:dyDescent="0.3">
      <c r="B15" s="40"/>
      <c r="C15" s="26" t="s">
        <v>1</v>
      </c>
      <c r="D15" s="29"/>
      <c r="E15" s="27">
        <v>1</v>
      </c>
      <c r="F15" s="27">
        <f>F14/F13</f>
        <v>1</v>
      </c>
      <c r="G15" s="21"/>
      <c r="H15" s="29"/>
      <c r="I15" s="27">
        <v>1</v>
      </c>
      <c r="J15" s="27">
        <f>J14/J13</f>
        <v>1</v>
      </c>
      <c r="K15" s="21"/>
      <c r="L15" s="20"/>
      <c r="M15" s="20"/>
      <c r="N15" s="20"/>
      <c r="O15" s="21"/>
      <c r="P15" s="20"/>
      <c r="Q15" s="20"/>
      <c r="R15" s="20"/>
      <c r="S15" s="21"/>
      <c r="T15" s="20"/>
      <c r="U15" s="20"/>
      <c r="V15" s="20"/>
    </row>
    <row r="16" spans="2:22" s="10" customFormat="1" x14ac:dyDescent="0.3">
      <c r="B16" s="19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2:22" s="10" customFormat="1" x14ac:dyDescent="0.3">
      <c r="B17" s="18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2:22" x14ac:dyDescent="0.3">
      <c r="B18" s="38" t="s">
        <v>2</v>
      </c>
      <c r="C18" s="1" t="s">
        <v>16</v>
      </c>
      <c r="D18" s="4">
        <v>226</v>
      </c>
      <c r="E18" s="4">
        <v>337</v>
      </c>
      <c r="F18" s="4">
        <f t="shared" si="0"/>
        <v>563</v>
      </c>
      <c r="G18" s="9"/>
      <c r="H18" s="4">
        <v>164</v>
      </c>
      <c r="I18" s="4">
        <v>219</v>
      </c>
      <c r="J18" s="4">
        <f t="shared" si="1"/>
        <v>383</v>
      </c>
      <c r="K18" s="9"/>
      <c r="L18" s="4">
        <v>73</v>
      </c>
      <c r="M18" s="4">
        <v>104</v>
      </c>
      <c r="N18" s="4">
        <f t="shared" ref="N18:N20" si="2">L18+M18</f>
        <v>177</v>
      </c>
      <c r="O18" s="9"/>
      <c r="P18" s="4">
        <v>72</v>
      </c>
      <c r="Q18" s="4">
        <v>110</v>
      </c>
      <c r="R18" s="4">
        <f t="shared" ref="R18:R20" si="3">P18+Q18</f>
        <v>182</v>
      </c>
      <c r="S18" s="9"/>
      <c r="T18" s="4">
        <v>182</v>
      </c>
      <c r="U18" s="4">
        <v>60</v>
      </c>
      <c r="V18" s="4">
        <f t="shared" ref="V18:V20" si="4">T18+U18</f>
        <v>242</v>
      </c>
    </row>
    <row r="19" spans="2:22" x14ac:dyDescent="0.3">
      <c r="B19" s="41"/>
      <c r="C19" s="1" t="s">
        <v>17</v>
      </c>
      <c r="D19" s="4">
        <v>221</v>
      </c>
      <c r="E19" s="4">
        <v>335</v>
      </c>
      <c r="F19" s="4">
        <f t="shared" si="0"/>
        <v>556</v>
      </c>
      <c r="G19" s="9"/>
      <c r="H19" s="4">
        <v>163</v>
      </c>
      <c r="I19" s="4">
        <v>218</v>
      </c>
      <c r="J19" s="4">
        <f t="shared" si="1"/>
        <v>381</v>
      </c>
      <c r="K19" s="9"/>
      <c r="L19" s="4">
        <v>73</v>
      </c>
      <c r="M19" s="4">
        <v>104</v>
      </c>
      <c r="N19" s="4">
        <f t="shared" si="2"/>
        <v>177</v>
      </c>
      <c r="O19" s="9"/>
      <c r="P19" s="4">
        <v>72</v>
      </c>
      <c r="Q19" s="4">
        <v>110</v>
      </c>
      <c r="R19" s="4">
        <f t="shared" si="3"/>
        <v>182</v>
      </c>
      <c r="S19" s="9"/>
      <c r="T19" s="4">
        <v>182</v>
      </c>
      <c r="U19" s="4">
        <v>59</v>
      </c>
      <c r="V19" s="4">
        <f t="shared" si="4"/>
        <v>241</v>
      </c>
    </row>
    <row r="20" spans="2:22" x14ac:dyDescent="0.3">
      <c r="B20" s="41"/>
      <c r="C20" s="1" t="s">
        <v>18</v>
      </c>
      <c r="D20" s="4">
        <v>215</v>
      </c>
      <c r="E20" s="4">
        <v>305</v>
      </c>
      <c r="F20" s="4">
        <f t="shared" si="0"/>
        <v>520</v>
      </c>
      <c r="G20" s="9"/>
      <c r="H20" s="4">
        <v>148</v>
      </c>
      <c r="I20" s="4">
        <v>191</v>
      </c>
      <c r="J20" s="4">
        <f t="shared" si="1"/>
        <v>339</v>
      </c>
      <c r="K20" s="9"/>
      <c r="L20" s="4">
        <v>70</v>
      </c>
      <c r="M20" s="4">
        <v>98</v>
      </c>
      <c r="N20" s="4">
        <f t="shared" si="2"/>
        <v>168</v>
      </c>
      <c r="O20" s="9"/>
      <c r="P20" s="4">
        <v>67</v>
      </c>
      <c r="Q20" s="4">
        <v>101</v>
      </c>
      <c r="R20" s="4">
        <f t="shared" si="3"/>
        <v>168</v>
      </c>
      <c r="S20" s="9"/>
      <c r="T20" s="4">
        <v>181</v>
      </c>
      <c r="U20" s="4">
        <v>50</v>
      </c>
      <c r="V20" s="4">
        <f t="shared" si="4"/>
        <v>231</v>
      </c>
    </row>
    <row r="21" spans="2:22" s="3" customFormat="1" x14ac:dyDescent="0.3">
      <c r="B21" s="42"/>
      <c r="C21" s="26" t="s">
        <v>1</v>
      </c>
      <c r="D21" s="27">
        <v>0.97285067873303199</v>
      </c>
      <c r="E21" s="27">
        <v>0.91044776119403004</v>
      </c>
      <c r="F21" s="27">
        <f>F20/F19</f>
        <v>0.93525179856115104</v>
      </c>
      <c r="G21" s="21"/>
      <c r="H21" s="27">
        <v>0.90797546012269903</v>
      </c>
      <c r="I21" s="27">
        <v>0.87614678899082599</v>
      </c>
      <c r="J21" s="27">
        <f>J20/J19</f>
        <v>0.88976377952755903</v>
      </c>
      <c r="K21" s="21"/>
      <c r="L21" s="27">
        <v>0.95890410958904104</v>
      </c>
      <c r="M21" s="27">
        <v>0.94230769230769196</v>
      </c>
      <c r="N21" s="27">
        <f>N20/N19</f>
        <v>0.94915254237288138</v>
      </c>
      <c r="O21" s="21"/>
      <c r="P21" s="27">
        <v>0.93055555555555602</v>
      </c>
      <c r="Q21" s="27">
        <v>0.91818181818181799</v>
      </c>
      <c r="R21" s="27">
        <f>R20/R19</f>
        <v>0.92307692307692313</v>
      </c>
      <c r="S21" s="21"/>
      <c r="T21" s="27">
        <v>0.99450549450549497</v>
      </c>
      <c r="U21" s="27">
        <v>0.84745762711864403</v>
      </c>
      <c r="V21" s="27">
        <f>V20/V19</f>
        <v>0.95850622406639008</v>
      </c>
    </row>
    <row r="22" spans="2:22" s="10" customFormat="1" x14ac:dyDescent="0.3">
      <c r="B22" s="19"/>
      <c r="C22" s="7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2:22" x14ac:dyDescent="0.3">
      <c r="D23" s="5"/>
      <c r="E23" s="5"/>
      <c r="F23" s="5"/>
      <c r="G23" s="9"/>
      <c r="H23" s="5"/>
      <c r="I23" s="5"/>
      <c r="J23" s="5"/>
      <c r="K23" s="9"/>
      <c r="L23" s="5"/>
      <c r="M23" s="5"/>
      <c r="N23" s="5"/>
      <c r="O23" s="9"/>
      <c r="P23" s="5"/>
      <c r="Q23" s="5"/>
      <c r="R23" s="5"/>
      <c r="S23" s="9"/>
      <c r="T23" s="5"/>
      <c r="U23" s="5"/>
      <c r="V23" s="5"/>
    </row>
    <row r="24" spans="2:22" x14ac:dyDescent="0.3">
      <c r="B24" s="35" t="s">
        <v>3</v>
      </c>
      <c r="C24" s="1" t="s">
        <v>16</v>
      </c>
      <c r="D24" s="4">
        <v>94</v>
      </c>
      <c r="E24" s="4">
        <v>32</v>
      </c>
      <c r="F24" s="4">
        <f>D24+E24</f>
        <v>126</v>
      </c>
      <c r="G24" s="9"/>
      <c r="H24" s="4">
        <v>57</v>
      </c>
      <c r="I24" s="4">
        <v>29</v>
      </c>
      <c r="J24" s="4">
        <f>H24+I24</f>
        <v>86</v>
      </c>
      <c r="K24" s="9"/>
      <c r="L24" s="4">
        <v>21</v>
      </c>
      <c r="M24" s="4">
        <v>48</v>
      </c>
      <c r="N24" s="4">
        <f>L24+M24</f>
        <v>69</v>
      </c>
      <c r="O24" s="9"/>
      <c r="P24" s="4">
        <v>22</v>
      </c>
      <c r="Q24" s="4">
        <v>26</v>
      </c>
      <c r="R24" s="4">
        <f>P24+Q24</f>
        <v>48</v>
      </c>
      <c r="S24" s="9"/>
      <c r="T24" s="4">
        <v>21</v>
      </c>
      <c r="U24" s="4">
        <v>42</v>
      </c>
      <c r="V24" s="4">
        <f>T24+U24</f>
        <v>63</v>
      </c>
    </row>
    <row r="25" spans="2:22" x14ac:dyDescent="0.3">
      <c r="B25" s="36"/>
      <c r="C25" s="1" t="s">
        <v>17</v>
      </c>
      <c r="D25" s="4">
        <v>92</v>
      </c>
      <c r="E25" s="4">
        <v>32</v>
      </c>
      <c r="F25" s="4">
        <f t="shared" ref="F25:F56" si="5">D25+E25</f>
        <v>124</v>
      </c>
      <c r="G25" s="9"/>
      <c r="H25" s="4">
        <v>56</v>
      </c>
      <c r="I25" s="4">
        <v>29</v>
      </c>
      <c r="J25" s="4">
        <f t="shared" ref="J25:J56" si="6">H25+I25</f>
        <v>85</v>
      </c>
      <c r="K25" s="9"/>
      <c r="L25" s="4">
        <v>21</v>
      </c>
      <c r="M25" s="4">
        <v>48</v>
      </c>
      <c r="N25" s="4">
        <f t="shared" ref="N25:N56" si="7">L25+M25</f>
        <v>69</v>
      </c>
      <c r="O25" s="9"/>
      <c r="P25" s="4">
        <v>22</v>
      </c>
      <c r="Q25" s="4">
        <v>26</v>
      </c>
      <c r="R25" s="4">
        <f t="shared" ref="R25:R56" si="8">P25+Q25</f>
        <v>48</v>
      </c>
      <c r="S25" s="9"/>
      <c r="T25" s="4">
        <v>21</v>
      </c>
      <c r="U25" s="4">
        <v>42</v>
      </c>
      <c r="V25" s="4">
        <f t="shared" ref="V25:V56" si="9">T25+U25</f>
        <v>63</v>
      </c>
    </row>
    <row r="26" spans="2:22" x14ac:dyDescent="0.3">
      <c r="B26" s="36"/>
      <c r="C26" s="1" t="s">
        <v>18</v>
      </c>
      <c r="D26" s="4">
        <v>86</v>
      </c>
      <c r="E26" s="4">
        <v>28</v>
      </c>
      <c r="F26" s="4">
        <f t="shared" si="5"/>
        <v>114</v>
      </c>
      <c r="G26" s="9"/>
      <c r="H26" s="4">
        <v>51</v>
      </c>
      <c r="I26" s="4">
        <v>29</v>
      </c>
      <c r="J26" s="4">
        <f t="shared" si="6"/>
        <v>80</v>
      </c>
      <c r="K26" s="9"/>
      <c r="L26" s="4">
        <v>21</v>
      </c>
      <c r="M26" s="4">
        <v>38</v>
      </c>
      <c r="N26" s="4">
        <f t="shared" si="7"/>
        <v>59</v>
      </c>
      <c r="O26" s="9"/>
      <c r="P26" s="4">
        <v>20</v>
      </c>
      <c r="Q26" s="4">
        <v>25</v>
      </c>
      <c r="R26" s="4">
        <f t="shared" si="8"/>
        <v>45</v>
      </c>
      <c r="S26" s="9"/>
      <c r="T26" s="4">
        <v>21</v>
      </c>
      <c r="U26" s="4">
        <v>35</v>
      </c>
      <c r="V26" s="4">
        <f t="shared" si="9"/>
        <v>56</v>
      </c>
    </row>
    <row r="27" spans="2:22" s="3" customFormat="1" x14ac:dyDescent="0.3">
      <c r="B27" s="36"/>
      <c r="C27" s="26" t="s">
        <v>1</v>
      </c>
      <c r="D27" s="27">
        <v>0.934782608695652</v>
      </c>
      <c r="E27" s="27">
        <v>0.875</v>
      </c>
      <c r="F27" s="27">
        <f>F26/F25</f>
        <v>0.91935483870967738</v>
      </c>
      <c r="G27" s="22"/>
      <c r="H27" s="27">
        <f t="shared" ref="H27:V27" si="10">H26/H25</f>
        <v>0.9107142857142857</v>
      </c>
      <c r="I27" s="27">
        <f t="shared" si="10"/>
        <v>1</v>
      </c>
      <c r="J27" s="27">
        <f t="shared" si="10"/>
        <v>0.94117647058823528</v>
      </c>
      <c r="K27" s="22"/>
      <c r="L27" s="27">
        <f t="shared" si="10"/>
        <v>1</v>
      </c>
      <c r="M27" s="27">
        <f t="shared" si="10"/>
        <v>0.79166666666666663</v>
      </c>
      <c r="N27" s="27">
        <f t="shared" si="10"/>
        <v>0.85507246376811596</v>
      </c>
      <c r="O27" s="22"/>
      <c r="P27" s="27">
        <f t="shared" si="10"/>
        <v>0.90909090909090906</v>
      </c>
      <c r="Q27" s="27">
        <f t="shared" si="10"/>
        <v>0.96153846153846156</v>
      </c>
      <c r="R27" s="27">
        <f t="shared" si="10"/>
        <v>0.9375</v>
      </c>
      <c r="S27" s="22"/>
      <c r="T27" s="27">
        <f t="shared" si="10"/>
        <v>1</v>
      </c>
      <c r="U27" s="27">
        <f t="shared" si="10"/>
        <v>0.83333333333333337</v>
      </c>
      <c r="V27" s="27">
        <f t="shared" si="10"/>
        <v>0.88888888888888884</v>
      </c>
    </row>
    <row r="28" spans="2:22" x14ac:dyDescent="0.3">
      <c r="D28" s="5"/>
      <c r="E28" s="5"/>
      <c r="F28" s="5"/>
      <c r="G28" s="9"/>
      <c r="H28" s="5"/>
      <c r="I28" s="5"/>
      <c r="J28" s="5"/>
      <c r="K28" s="9"/>
      <c r="L28" s="5"/>
      <c r="M28" s="5"/>
      <c r="N28" s="5"/>
      <c r="O28" s="9"/>
      <c r="P28" s="5"/>
      <c r="Q28" s="5"/>
      <c r="R28" s="5"/>
      <c r="S28" s="9"/>
      <c r="T28" s="5"/>
      <c r="U28" s="5"/>
      <c r="V28" s="5"/>
    </row>
    <row r="29" spans="2:22" x14ac:dyDescent="0.3">
      <c r="D29" s="5"/>
      <c r="E29" s="5"/>
      <c r="F29" s="5"/>
      <c r="G29" s="9"/>
      <c r="H29" s="5"/>
      <c r="I29" s="5"/>
      <c r="J29" s="5"/>
      <c r="K29" s="9"/>
      <c r="L29" s="5"/>
      <c r="M29" s="5"/>
      <c r="N29" s="5"/>
      <c r="O29" s="9"/>
      <c r="P29" s="5"/>
      <c r="Q29" s="5"/>
      <c r="R29" s="5"/>
      <c r="S29" s="9"/>
      <c r="T29" s="5"/>
      <c r="U29" s="5"/>
      <c r="V29" s="5"/>
    </row>
    <row r="30" spans="2:22" x14ac:dyDescent="0.3">
      <c r="B30" s="35" t="s">
        <v>4</v>
      </c>
      <c r="C30" s="1" t="s">
        <v>16</v>
      </c>
      <c r="D30" s="4">
        <v>36</v>
      </c>
      <c r="E30" s="4">
        <v>29</v>
      </c>
      <c r="F30" s="4">
        <f t="shared" si="5"/>
        <v>65</v>
      </c>
      <c r="G30" s="9"/>
      <c r="H30" s="4">
        <v>31</v>
      </c>
      <c r="I30" s="4"/>
      <c r="J30" s="4">
        <f t="shared" si="6"/>
        <v>31</v>
      </c>
      <c r="K30" s="9"/>
      <c r="L30" s="4">
        <v>21</v>
      </c>
      <c r="M30" s="4"/>
      <c r="N30" s="4">
        <f t="shared" si="7"/>
        <v>21</v>
      </c>
      <c r="O30" s="9"/>
      <c r="P30" s="4">
        <v>23</v>
      </c>
      <c r="Q30" s="4"/>
      <c r="R30" s="4">
        <f t="shared" si="8"/>
        <v>23</v>
      </c>
      <c r="S30" s="9"/>
      <c r="T30" s="4"/>
      <c r="U30" s="4">
        <v>30</v>
      </c>
      <c r="V30" s="4">
        <f t="shared" si="9"/>
        <v>30</v>
      </c>
    </row>
    <row r="31" spans="2:22" x14ac:dyDescent="0.3">
      <c r="B31" s="36"/>
      <c r="C31" s="1" t="s">
        <v>17</v>
      </c>
      <c r="D31" s="4">
        <v>36</v>
      </c>
      <c r="E31" s="4">
        <v>29</v>
      </c>
      <c r="F31" s="4">
        <f t="shared" si="5"/>
        <v>65</v>
      </c>
      <c r="G31" s="9"/>
      <c r="H31" s="4">
        <v>31</v>
      </c>
      <c r="I31" s="4"/>
      <c r="J31" s="4">
        <f t="shared" si="6"/>
        <v>31</v>
      </c>
      <c r="K31" s="9"/>
      <c r="L31" s="4">
        <v>21</v>
      </c>
      <c r="M31" s="4"/>
      <c r="N31" s="4">
        <f t="shared" si="7"/>
        <v>21</v>
      </c>
      <c r="O31" s="9"/>
      <c r="P31" s="4">
        <v>22</v>
      </c>
      <c r="Q31" s="4"/>
      <c r="R31" s="4">
        <f t="shared" si="8"/>
        <v>22</v>
      </c>
      <c r="S31" s="9"/>
      <c r="T31" s="4"/>
      <c r="U31" s="4">
        <v>30</v>
      </c>
      <c r="V31" s="4">
        <f t="shared" si="9"/>
        <v>30</v>
      </c>
    </row>
    <row r="32" spans="2:22" x14ac:dyDescent="0.3">
      <c r="B32" s="36"/>
      <c r="C32" s="1" t="s">
        <v>18</v>
      </c>
      <c r="D32" s="4">
        <v>36</v>
      </c>
      <c r="E32" s="4">
        <v>29</v>
      </c>
      <c r="F32" s="4">
        <f t="shared" si="5"/>
        <v>65</v>
      </c>
      <c r="G32" s="9"/>
      <c r="H32" s="4">
        <v>30</v>
      </c>
      <c r="I32" s="4"/>
      <c r="J32" s="4">
        <f t="shared" si="6"/>
        <v>30</v>
      </c>
      <c r="K32" s="9"/>
      <c r="L32" s="4">
        <v>21</v>
      </c>
      <c r="M32" s="4"/>
      <c r="N32" s="4">
        <f t="shared" si="7"/>
        <v>21</v>
      </c>
      <c r="O32" s="9"/>
      <c r="P32" s="4">
        <v>22</v>
      </c>
      <c r="Q32" s="4"/>
      <c r="R32" s="4">
        <f t="shared" si="8"/>
        <v>22</v>
      </c>
      <c r="S32" s="9"/>
      <c r="T32" s="4"/>
      <c r="U32" s="4">
        <v>30</v>
      </c>
      <c r="V32" s="4">
        <f t="shared" si="9"/>
        <v>30</v>
      </c>
    </row>
    <row r="33" spans="2:22" s="3" customFormat="1" ht="11.25" customHeight="1" x14ac:dyDescent="0.3">
      <c r="B33" s="36"/>
      <c r="C33" s="26" t="s">
        <v>1</v>
      </c>
      <c r="D33" s="27">
        <v>1</v>
      </c>
      <c r="E33" s="27">
        <v>1</v>
      </c>
      <c r="F33" s="27">
        <f>F32/F31</f>
        <v>1</v>
      </c>
      <c r="G33" s="22"/>
      <c r="H33" s="27">
        <f t="shared" ref="H33" si="11">H32/H31</f>
        <v>0.967741935483871</v>
      </c>
      <c r="I33" s="29"/>
      <c r="J33" s="27">
        <f>J32/J31</f>
        <v>0.967741935483871</v>
      </c>
      <c r="K33" s="21"/>
      <c r="L33" s="27">
        <v>1</v>
      </c>
      <c r="M33" s="29"/>
      <c r="N33" s="27">
        <f>N32/N31</f>
        <v>1</v>
      </c>
      <c r="O33" s="21"/>
      <c r="P33" s="27">
        <v>1</v>
      </c>
      <c r="Q33" s="29"/>
      <c r="R33" s="27">
        <f>R32/R31</f>
        <v>1</v>
      </c>
      <c r="S33" s="21"/>
      <c r="T33" s="20"/>
      <c r="U33" s="27">
        <v>1</v>
      </c>
      <c r="V33" s="27">
        <f>V32/V31</f>
        <v>1</v>
      </c>
    </row>
    <row r="34" spans="2:22" x14ac:dyDescent="0.3">
      <c r="D34" s="5"/>
      <c r="E34" s="5"/>
      <c r="F34" s="5"/>
      <c r="G34" s="9"/>
      <c r="H34" s="5"/>
      <c r="I34" s="5"/>
      <c r="J34" s="5"/>
      <c r="K34" s="9"/>
      <c r="L34" s="5"/>
      <c r="M34" s="5"/>
      <c r="N34" s="5"/>
      <c r="O34" s="9"/>
      <c r="P34" s="28"/>
      <c r="Q34" s="5"/>
      <c r="R34" s="5"/>
      <c r="S34" s="9"/>
      <c r="T34" s="5"/>
      <c r="U34" s="5"/>
      <c r="V34" s="5"/>
    </row>
    <row r="35" spans="2:22" x14ac:dyDescent="0.3">
      <c r="D35" s="5"/>
      <c r="E35" s="5"/>
      <c r="F35" s="5"/>
      <c r="G35" s="9"/>
      <c r="H35" s="5"/>
      <c r="I35" s="5"/>
      <c r="J35" s="5"/>
      <c r="K35" s="9"/>
      <c r="L35" s="5"/>
      <c r="M35" s="5"/>
      <c r="N35" s="5"/>
      <c r="O35" s="9"/>
      <c r="P35" s="5"/>
      <c r="Q35" s="5"/>
      <c r="R35" s="5"/>
      <c r="S35" s="9"/>
      <c r="T35" s="5"/>
      <c r="U35" s="5"/>
      <c r="V35" s="5"/>
    </row>
    <row r="36" spans="2:22" x14ac:dyDescent="0.3">
      <c r="B36" s="35" t="s">
        <v>5</v>
      </c>
      <c r="C36" s="1" t="s">
        <v>16</v>
      </c>
      <c r="D36" s="4">
        <v>21</v>
      </c>
      <c r="E36" s="4">
        <v>41</v>
      </c>
      <c r="F36" s="4">
        <f t="shared" si="5"/>
        <v>62</v>
      </c>
      <c r="G36" s="9"/>
      <c r="H36" s="4">
        <v>14</v>
      </c>
      <c r="I36" s="4">
        <v>27</v>
      </c>
      <c r="J36" s="4">
        <f t="shared" si="6"/>
        <v>41</v>
      </c>
      <c r="K36" s="9"/>
      <c r="L36" s="4"/>
      <c r="M36" s="4"/>
      <c r="N36" s="4"/>
      <c r="O36" s="9"/>
      <c r="P36" s="4">
        <v>21</v>
      </c>
      <c r="Q36" s="4"/>
      <c r="R36" s="4">
        <f t="shared" si="8"/>
        <v>21</v>
      </c>
      <c r="S36" s="9"/>
      <c r="T36" s="4">
        <v>26</v>
      </c>
      <c r="U36" s="4">
        <v>11</v>
      </c>
      <c r="V36" s="4">
        <f t="shared" si="9"/>
        <v>37</v>
      </c>
    </row>
    <row r="37" spans="2:22" x14ac:dyDescent="0.3">
      <c r="B37" s="36"/>
      <c r="C37" s="1" t="s">
        <v>17</v>
      </c>
      <c r="D37" s="4">
        <v>21</v>
      </c>
      <c r="E37" s="4">
        <v>41</v>
      </c>
      <c r="F37" s="4">
        <f t="shared" si="5"/>
        <v>62</v>
      </c>
      <c r="G37" s="9"/>
      <c r="H37" s="4">
        <v>14</v>
      </c>
      <c r="I37" s="4">
        <v>27</v>
      </c>
      <c r="J37" s="4">
        <f t="shared" si="6"/>
        <v>41</v>
      </c>
      <c r="K37" s="9"/>
      <c r="L37" s="4"/>
      <c r="M37" s="4"/>
      <c r="N37" s="4"/>
      <c r="O37" s="9"/>
      <c r="P37" s="4">
        <v>21</v>
      </c>
      <c r="Q37" s="4"/>
      <c r="R37" s="4">
        <f t="shared" si="8"/>
        <v>21</v>
      </c>
      <c r="S37" s="9"/>
      <c r="T37" s="4">
        <v>26</v>
      </c>
      <c r="U37" s="4">
        <v>10</v>
      </c>
      <c r="V37" s="4">
        <f t="shared" si="9"/>
        <v>36</v>
      </c>
    </row>
    <row r="38" spans="2:22" x14ac:dyDescent="0.3">
      <c r="B38" s="36"/>
      <c r="C38" s="1" t="s">
        <v>18</v>
      </c>
      <c r="D38" s="4">
        <v>21</v>
      </c>
      <c r="E38" s="4">
        <v>41</v>
      </c>
      <c r="F38" s="4">
        <f t="shared" si="5"/>
        <v>62</v>
      </c>
      <c r="G38" s="9"/>
      <c r="H38" s="4">
        <v>14</v>
      </c>
      <c r="I38" s="4">
        <v>19</v>
      </c>
      <c r="J38" s="4">
        <f t="shared" si="6"/>
        <v>33</v>
      </c>
      <c r="K38" s="9"/>
      <c r="L38" s="4"/>
      <c r="M38" s="4"/>
      <c r="N38" s="4"/>
      <c r="O38" s="9"/>
      <c r="P38" s="4">
        <v>19</v>
      </c>
      <c r="Q38" s="4"/>
      <c r="R38" s="4">
        <f t="shared" si="8"/>
        <v>19</v>
      </c>
      <c r="S38" s="9"/>
      <c r="T38" s="4">
        <v>24</v>
      </c>
      <c r="U38" s="4">
        <v>8</v>
      </c>
      <c r="V38" s="4">
        <f t="shared" si="9"/>
        <v>32</v>
      </c>
    </row>
    <row r="39" spans="2:22" s="3" customFormat="1" x14ac:dyDescent="0.3">
      <c r="B39" s="36"/>
      <c r="C39" s="26" t="s">
        <v>1</v>
      </c>
      <c r="D39" s="27">
        <v>1</v>
      </c>
      <c r="E39" s="27">
        <v>1</v>
      </c>
      <c r="F39" s="27">
        <f>F38/F37</f>
        <v>1</v>
      </c>
      <c r="G39" s="21"/>
      <c r="H39" s="27">
        <v>1</v>
      </c>
      <c r="I39" s="27">
        <v>0.70370370370370405</v>
      </c>
      <c r="J39" s="27">
        <f>J38/J37</f>
        <v>0.80487804878048785</v>
      </c>
      <c r="K39" s="21"/>
      <c r="L39" s="20"/>
      <c r="M39" s="20"/>
      <c r="N39" s="20"/>
      <c r="O39" s="21"/>
      <c r="P39" s="27">
        <v>0.90476190476190499</v>
      </c>
      <c r="Q39" s="29"/>
      <c r="R39" s="27">
        <f>R38/R37</f>
        <v>0.90476190476190477</v>
      </c>
      <c r="S39" s="21"/>
      <c r="T39" s="27">
        <v>0.92307692307692302</v>
      </c>
      <c r="U39" s="27">
        <v>0.8</v>
      </c>
      <c r="V39" s="27">
        <f>V38/V37</f>
        <v>0.88888888888888884</v>
      </c>
    </row>
    <row r="40" spans="2:22" x14ac:dyDescent="0.3">
      <c r="D40" s="5"/>
      <c r="E40" s="5"/>
      <c r="F40" s="5"/>
      <c r="G40" s="9"/>
      <c r="H40" s="5"/>
      <c r="I40" s="5"/>
      <c r="J40" s="5"/>
      <c r="K40" s="9"/>
      <c r="L40" s="5"/>
      <c r="M40" s="5"/>
      <c r="N40" s="5"/>
      <c r="O40" s="9"/>
      <c r="P40" s="5"/>
      <c r="Q40" s="5"/>
      <c r="R40" s="5"/>
      <c r="S40" s="9"/>
      <c r="T40" s="5"/>
      <c r="U40" s="5"/>
      <c r="V40" s="5"/>
    </row>
    <row r="41" spans="2:22" x14ac:dyDescent="0.3">
      <c r="D41" s="5"/>
      <c r="E41" s="5"/>
      <c r="F41" s="5"/>
      <c r="G41" s="9"/>
      <c r="H41" s="5"/>
      <c r="I41" s="5"/>
      <c r="J41" s="5"/>
      <c r="K41" s="9"/>
      <c r="L41" s="5"/>
      <c r="M41" s="5"/>
      <c r="N41" s="5"/>
      <c r="O41" s="9"/>
      <c r="P41" s="5"/>
      <c r="Q41" s="5"/>
      <c r="R41" s="5"/>
      <c r="S41" s="9"/>
      <c r="T41" s="5"/>
      <c r="U41" s="5"/>
      <c r="V41" s="5"/>
    </row>
    <row r="42" spans="2:22" x14ac:dyDescent="0.3">
      <c r="B42" s="35" t="s">
        <v>6</v>
      </c>
      <c r="C42" s="1" t="s">
        <v>16</v>
      </c>
      <c r="D42" s="4">
        <v>209</v>
      </c>
      <c r="E42" s="4">
        <v>598</v>
      </c>
      <c r="F42" s="4">
        <f t="shared" si="5"/>
        <v>807</v>
      </c>
      <c r="G42" s="9"/>
      <c r="H42" s="4">
        <v>114</v>
      </c>
      <c r="I42" s="4">
        <v>270</v>
      </c>
      <c r="J42" s="4">
        <f t="shared" si="6"/>
        <v>384</v>
      </c>
      <c r="K42" s="9"/>
      <c r="L42" s="4">
        <v>24</v>
      </c>
      <c r="M42" s="4">
        <v>99</v>
      </c>
      <c r="N42" s="4">
        <f t="shared" si="7"/>
        <v>123</v>
      </c>
      <c r="O42" s="9"/>
      <c r="P42" s="4">
        <v>24</v>
      </c>
      <c r="Q42" s="4">
        <v>264</v>
      </c>
      <c r="R42" s="4">
        <f t="shared" si="8"/>
        <v>288</v>
      </c>
      <c r="S42" s="9"/>
      <c r="T42" s="4">
        <v>103</v>
      </c>
      <c r="U42" s="4">
        <v>188</v>
      </c>
      <c r="V42" s="4">
        <f t="shared" si="9"/>
        <v>291</v>
      </c>
    </row>
    <row r="43" spans="2:22" x14ac:dyDescent="0.3">
      <c r="B43" s="36"/>
      <c r="C43" s="1" t="s">
        <v>17</v>
      </c>
      <c r="D43" s="4">
        <v>205</v>
      </c>
      <c r="E43" s="4">
        <v>591</v>
      </c>
      <c r="F43" s="4">
        <f t="shared" si="5"/>
        <v>796</v>
      </c>
      <c r="G43" s="9"/>
      <c r="H43" s="4">
        <v>113</v>
      </c>
      <c r="I43" s="4">
        <v>267</v>
      </c>
      <c r="J43" s="4">
        <f t="shared" si="6"/>
        <v>380</v>
      </c>
      <c r="K43" s="9"/>
      <c r="L43" s="4">
        <v>24</v>
      </c>
      <c r="M43" s="4">
        <v>99</v>
      </c>
      <c r="N43" s="4">
        <f t="shared" si="7"/>
        <v>123</v>
      </c>
      <c r="O43" s="9"/>
      <c r="P43" s="4">
        <v>22</v>
      </c>
      <c r="Q43" s="4">
        <v>262</v>
      </c>
      <c r="R43" s="4">
        <f t="shared" si="8"/>
        <v>284</v>
      </c>
      <c r="S43" s="9"/>
      <c r="T43" s="4">
        <v>103</v>
      </c>
      <c r="U43" s="4">
        <v>188</v>
      </c>
      <c r="V43" s="4">
        <f t="shared" si="9"/>
        <v>291</v>
      </c>
    </row>
    <row r="44" spans="2:22" x14ac:dyDescent="0.3">
      <c r="B44" s="36"/>
      <c r="C44" s="1" t="s">
        <v>18</v>
      </c>
      <c r="D44" s="4">
        <v>194</v>
      </c>
      <c r="E44" s="4">
        <v>540</v>
      </c>
      <c r="F44" s="4">
        <f t="shared" si="5"/>
        <v>734</v>
      </c>
      <c r="G44" s="9"/>
      <c r="H44" s="4">
        <v>112</v>
      </c>
      <c r="I44" s="4">
        <v>239</v>
      </c>
      <c r="J44" s="4">
        <f t="shared" si="6"/>
        <v>351</v>
      </c>
      <c r="K44" s="9"/>
      <c r="L44" s="4">
        <v>24</v>
      </c>
      <c r="M44" s="4">
        <v>92</v>
      </c>
      <c r="N44" s="4">
        <f t="shared" si="7"/>
        <v>116</v>
      </c>
      <c r="O44" s="9"/>
      <c r="P44" s="4">
        <v>21</v>
      </c>
      <c r="Q44" s="4">
        <v>239</v>
      </c>
      <c r="R44" s="4">
        <f t="shared" si="8"/>
        <v>260</v>
      </c>
      <c r="S44" s="9"/>
      <c r="T44" s="4">
        <v>100</v>
      </c>
      <c r="U44" s="4">
        <v>168</v>
      </c>
      <c r="V44" s="4">
        <f t="shared" si="9"/>
        <v>268</v>
      </c>
    </row>
    <row r="45" spans="2:22" s="3" customFormat="1" x14ac:dyDescent="0.3">
      <c r="B45" s="36"/>
      <c r="C45" s="26" t="s">
        <v>1</v>
      </c>
      <c r="D45" s="27">
        <v>0.94634146341463399</v>
      </c>
      <c r="E45" s="27">
        <v>0.91370558375634503</v>
      </c>
      <c r="F45" s="27">
        <f>F44/F43</f>
        <v>0.92211055276381915</v>
      </c>
      <c r="G45" s="22"/>
      <c r="H45" s="27">
        <f t="shared" ref="H45:V45" si="12">H44/H43</f>
        <v>0.99115044247787609</v>
      </c>
      <c r="I45" s="27">
        <f t="shared" si="12"/>
        <v>0.89513108614232206</v>
      </c>
      <c r="J45" s="27">
        <f t="shared" si="12"/>
        <v>0.92368421052631577</v>
      </c>
      <c r="K45" s="22"/>
      <c r="L45" s="27">
        <f t="shared" si="12"/>
        <v>1</v>
      </c>
      <c r="M45" s="27">
        <f t="shared" si="12"/>
        <v>0.92929292929292928</v>
      </c>
      <c r="N45" s="27">
        <f t="shared" si="12"/>
        <v>0.94308943089430897</v>
      </c>
      <c r="O45" s="22"/>
      <c r="P45" s="27">
        <f t="shared" si="12"/>
        <v>0.95454545454545459</v>
      </c>
      <c r="Q45" s="27">
        <f t="shared" si="12"/>
        <v>0.91221374045801529</v>
      </c>
      <c r="R45" s="27">
        <f t="shared" si="12"/>
        <v>0.91549295774647887</v>
      </c>
      <c r="S45" s="22"/>
      <c r="T45" s="27">
        <f t="shared" si="12"/>
        <v>0.970873786407767</v>
      </c>
      <c r="U45" s="27">
        <f t="shared" si="12"/>
        <v>0.8936170212765957</v>
      </c>
      <c r="V45" s="27">
        <f t="shared" si="12"/>
        <v>0.92096219931271472</v>
      </c>
    </row>
    <row r="46" spans="2:22" x14ac:dyDescent="0.3">
      <c r="D46" s="5"/>
      <c r="E46" s="5"/>
      <c r="F46" s="5"/>
      <c r="G46" s="9"/>
      <c r="H46" s="5"/>
      <c r="I46" s="5"/>
      <c r="J46" s="5"/>
      <c r="K46" s="9"/>
      <c r="L46" s="5"/>
      <c r="M46" s="5"/>
      <c r="N46" s="5"/>
      <c r="O46" s="9"/>
      <c r="P46" s="5"/>
      <c r="Q46" s="5"/>
      <c r="R46" s="5"/>
      <c r="S46" s="9"/>
      <c r="T46" s="5"/>
      <c r="U46" s="5"/>
      <c r="V46" s="5"/>
    </row>
    <row r="47" spans="2:22" x14ac:dyDescent="0.3">
      <c r="D47" s="5"/>
      <c r="E47" s="5"/>
      <c r="F47" s="5"/>
      <c r="G47" s="9"/>
      <c r="H47" s="5"/>
      <c r="I47" s="5"/>
      <c r="J47" s="5"/>
      <c r="K47" s="9"/>
      <c r="L47" s="5"/>
      <c r="M47" s="5"/>
      <c r="N47" s="5"/>
      <c r="O47" s="9"/>
      <c r="P47" s="5"/>
      <c r="Q47" s="5"/>
      <c r="R47" s="5"/>
      <c r="S47" s="9"/>
      <c r="T47" s="5"/>
      <c r="U47" s="5"/>
      <c r="V47" s="5"/>
    </row>
    <row r="48" spans="2:22" x14ac:dyDescent="0.3">
      <c r="B48" s="35" t="s">
        <v>7</v>
      </c>
      <c r="C48" s="1" t="s">
        <v>16</v>
      </c>
      <c r="D48" s="4">
        <v>62</v>
      </c>
      <c r="E48" s="4">
        <v>109</v>
      </c>
      <c r="F48" s="4">
        <f t="shared" si="5"/>
        <v>171</v>
      </c>
      <c r="G48" s="9"/>
      <c r="H48" s="4">
        <v>28</v>
      </c>
      <c r="I48" s="4">
        <v>48</v>
      </c>
      <c r="J48" s="4">
        <f t="shared" si="6"/>
        <v>76</v>
      </c>
      <c r="K48" s="9"/>
      <c r="L48" s="4">
        <v>9</v>
      </c>
      <c r="M48" s="4">
        <v>19</v>
      </c>
      <c r="N48" s="4">
        <f t="shared" si="7"/>
        <v>28</v>
      </c>
      <c r="O48" s="9"/>
      <c r="P48" s="4">
        <v>35</v>
      </c>
      <c r="Q48" s="4">
        <v>30</v>
      </c>
      <c r="R48" s="4">
        <f t="shared" si="8"/>
        <v>65</v>
      </c>
      <c r="S48" s="9"/>
      <c r="T48" s="4">
        <v>42</v>
      </c>
      <c r="U48" s="4">
        <v>32</v>
      </c>
      <c r="V48" s="4">
        <f t="shared" si="9"/>
        <v>74</v>
      </c>
    </row>
    <row r="49" spans="2:22" x14ac:dyDescent="0.3">
      <c r="B49" s="36"/>
      <c r="C49" s="1" t="s">
        <v>17</v>
      </c>
      <c r="D49" s="4">
        <v>62</v>
      </c>
      <c r="E49" s="4">
        <v>109</v>
      </c>
      <c r="F49" s="4">
        <f t="shared" si="5"/>
        <v>171</v>
      </c>
      <c r="G49" s="9"/>
      <c r="H49" s="4">
        <v>28</v>
      </c>
      <c r="I49" s="4">
        <v>48</v>
      </c>
      <c r="J49" s="4">
        <f t="shared" si="6"/>
        <v>76</v>
      </c>
      <c r="K49" s="9"/>
      <c r="L49" s="4">
        <v>9</v>
      </c>
      <c r="M49" s="4">
        <v>18</v>
      </c>
      <c r="N49" s="4">
        <f t="shared" si="7"/>
        <v>27</v>
      </c>
      <c r="O49" s="9"/>
      <c r="P49" s="4">
        <v>35</v>
      </c>
      <c r="Q49" s="4">
        <v>30</v>
      </c>
      <c r="R49" s="4">
        <f t="shared" si="8"/>
        <v>65</v>
      </c>
      <c r="S49" s="9"/>
      <c r="T49" s="4">
        <v>42</v>
      </c>
      <c r="U49" s="4">
        <v>32</v>
      </c>
      <c r="V49" s="4">
        <f t="shared" si="9"/>
        <v>74</v>
      </c>
    </row>
    <row r="50" spans="2:22" x14ac:dyDescent="0.3">
      <c r="B50" s="36"/>
      <c r="C50" s="1" t="s">
        <v>18</v>
      </c>
      <c r="D50" s="4">
        <v>59</v>
      </c>
      <c r="E50" s="4">
        <v>95</v>
      </c>
      <c r="F50" s="4">
        <f t="shared" si="5"/>
        <v>154</v>
      </c>
      <c r="G50" s="9"/>
      <c r="H50" s="4">
        <v>28</v>
      </c>
      <c r="I50" s="4">
        <v>48</v>
      </c>
      <c r="J50" s="4">
        <f t="shared" si="6"/>
        <v>76</v>
      </c>
      <c r="K50" s="9"/>
      <c r="L50" s="4">
        <v>9</v>
      </c>
      <c r="M50" s="4">
        <v>17</v>
      </c>
      <c r="N50" s="4">
        <f t="shared" si="7"/>
        <v>26</v>
      </c>
      <c r="O50" s="9"/>
      <c r="P50" s="4">
        <v>31</v>
      </c>
      <c r="Q50" s="4">
        <v>29</v>
      </c>
      <c r="R50" s="4">
        <f t="shared" si="8"/>
        <v>60</v>
      </c>
      <c r="S50" s="9"/>
      <c r="T50" s="4">
        <v>40</v>
      </c>
      <c r="U50" s="4">
        <v>31</v>
      </c>
      <c r="V50" s="4">
        <f t="shared" si="9"/>
        <v>71</v>
      </c>
    </row>
    <row r="51" spans="2:22" s="3" customFormat="1" x14ac:dyDescent="0.3">
      <c r="B51" s="36"/>
      <c r="C51" s="26" t="s">
        <v>1</v>
      </c>
      <c r="D51" s="27">
        <v>0.95161290322580705</v>
      </c>
      <c r="E51" s="27">
        <v>0.87155963302752304</v>
      </c>
      <c r="F51" s="27">
        <f>F50/F49</f>
        <v>0.90058479532163738</v>
      </c>
      <c r="G51" s="22"/>
      <c r="H51" s="27">
        <f t="shared" ref="H51:V51" si="13">H50/H49</f>
        <v>1</v>
      </c>
      <c r="I51" s="27">
        <f t="shared" si="13"/>
        <v>1</v>
      </c>
      <c r="J51" s="27">
        <f t="shared" si="13"/>
        <v>1</v>
      </c>
      <c r="K51" s="22"/>
      <c r="L51" s="27">
        <f t="shared" si="13"/>
        <v>1</v>
      </c>
      <c r="M51" s="27">
        <f t="shared" si="13"/>
        <v>0.94444444444444442</v>
      </c>
      <c r="N51" s="27">
        <f t="shared" si="13"/>
        <v>0.96296296296296291</v>
      </c>
      <c r="O51" s="22"/>
      <c r="P51" s="27">
        <f t="shared" si="13"/>
        <v>0.88571428571428568</v>
      </c>
      <c r="Q51" s="27">
        <f t="shared" si="13"/>
        <v>0.96666666666666667</v>
      </c>
      <c r="R51" s="27">
        <f t="shared" si="13"/>
        <v>0.92307692307692313</v>
      </c>
      <c r="S51" s="22"/>
      <c r="T51" s="27">
        <f t="shared" si="13"/>
        <v>0.95238095238095233</v>
      </c>
      <c r="U51" s="27">
        <f t="shared" si="13"/>
        <v>0.96875</v>
      </c>
      <c r="V51" s="27">
        <f t="shared" si="13"/>
        <v>0.95945945945945943</v>
      </c>
    </row>
    <row r="52" spans="2:22" x14ac:dyDescent="0.3">
      <c r="D52" s="5"/>
      <c r="E52" s="5"/>
      <c r="F52" s="5"/>
      <c r="G52" s="9"/>
      <c r="H52" s="5"/>
      <c r="I52" s="5"/>
      <c r="J52" s="5"/>
      <c r="K52" s="9"/>
      <c r="L52" s="5"/>
      <c r="M52" s="5"/>
      <c r="N52" s="5"/>
      <c r="O52" s="9"/>
      <c r="P52" s="5"/>
      <c r="Q52" s="5"/>
      <c r="R52" s="5"/>
      <c r="S52" s="9"/>
      <c r="T52" s="5"/>
      <c r="U52" s="5"/>
      <c r="V52" s="5"/>
    </row>
    <row r="53" spans="2:22" x14ac:dyDescent="0.3">
      <c r="D53" s="5"/>
      <c r="E53" s="5"/>
      <c r="F53" s="5"/>
      <c r="G53" s="9"/>
      <c r="H53" s="5"/>
      <c r="I53" s="5"/>
      <c r="J53" s="5"/>
      <c r="K53" s="9"/>
      <c r="L53" s="5"/>
      <c r="M53" s="5"/>
      <c r="N53" s="5"/>
      <c r="O53" s="9"/>
      <c r="P53" s="5"/>
      <c r="Q53" s="5"/>
      <c r="R53" s="5"/>
      <c r="S53" s="9"/>
      <c r="T53" s="5"/>
      <c r="U53" s="5"/>
      <c r="V53" s="5"/>
    </row>
    <row r="54" spans="2:22" x14ac:dyDescent="0.3">
      <c r="B54" s="35" t="s">
        <v>8</v>
      </c>
      <c r="C54" s="1" t="s">
        <v>16</v>
      </c>
      <c r="D54" s="4">
        <v>499</v>
      </c>
      <c r="E54" s="4">
        <v>925</v>
      </c>
      <c r="F54" s="4">
        <f t="shared" si="5"/>
        <v>1424</v>
      </c>
      <c r="G54" s="9"/>
      <c r="H54" s="4">
        <v>278</v>
      </c>
      <c r="I54" s="4">
        <v>555</v>
      </c>
      <c r="J54" s="4">
        <f t="shared" si="6"/>
        <v>833</v>
      </c>
      <c r="K54" s="9"/>
      <c r="L54" s="4">
        <v>37</v>
      </c>
      <c r="M54" s="4">
        <v>261</v>
      </c>
      <c r="N54" s="4">
        <f t="shared" si="7"/>
        <v>298</v>
      </c>
      <c r="O54" s="9"/>
      <c r="P54" s="4">
        <v>67</v>
      </c>
      <c r="Q54" s="4">
        <v>628</v>
      </c>
      <c r="R54" s="4">
        <f t="shared" si="8"/>
        <v>695</v>
      </c>
      <c r="S54" s="9"/>
      <c r="T54" s="4">
        <v>342</v>
      </c>
      <c r="U54" s="4">
        <v>329</v>
      </c>
      <c r="V54" s="4">
        <f t="shared" si="9"/>
        <v>671</v>
      </c>
    </row>
    <row r="55" spans="2:22" x14ac:dyDescent="0.3">
      <c r="B55" s="36"/>
      <c r="C55" s="1" t="s">
        <v>17</v>
      </c>
      <c r="D55" s="4">
        <v>485</v>
      </c>
      <c r="E55" s="4">
        <v>909</v>
      </c>
      <c r="F55" s="4">
        <f t="shared" si="5"/>
        <v>1394</v>
      </c>
      <c r="G55" s="9"/>
      <c r="H55" s="4">
        <v>269</v>
      </c>
      <c r="I55" s="4">
        <v>551</v>
      </c>
      <c r="J55" s="4">
        <f t="shared" si="6"/>
        <v>820</v>
      </c>
      <c r="K55" s="9"/>
      <c r="L55" s="4">
        <v>34</v>
      </c>
      <c r="M55" s="4">
        <v>260</v>
      </c>
      <c r="N55" s="4">
        <f t="shared" si="7"/>
        <v>294</v>
      </c>
      <c r="O55" s="9"/>
      <c r="P55" s="4">
        <v>65</v>
      </c>
      <c r="Q55" s="4">
        <v>623</v>
      </c>
      <c r="R55" s="4">
        <f t="shared" si="8"/>
        <v>688</v>
      </c>
      <c r="S55" s="9"/>
      <c r="T55" s="4">
        <v>341</v>
      </c>
      <c r="U55" s="4">
        <v>325</v>
      </c>
      <c r="V55" s="4">
        <f t="shared" si="9"/>
        <v>666</v>
      </c>
    </row>
    <row r="56" spans="2:22" x14ac:dyDescent="0.3">
      <c r="B56" s="36"/>
      <c r="C56" s="1" t="s">
        <v>18</v>
      </c>
      <c r="D56" s="4">
        <v>451</v>
      </c>
      <c r="E56" s="4">
        <v>772</v>
      </c>
      <c r="F56" s="4">
        <f t="shared" si="5"/>
        <v>1223</v>
      </c>
      <c r="G56" s="9"/>
      <c r="H56" s="4">
        <v>252</v>
      </c>
      <c r="I56" s="4">
        <v>462</v>
      </c>
      <c r="J56" s="4">
        <f t="shared" si="6"/>
        <v>714</v>
      </c>
      <c r="K56" s="9"/>
      <c r="L56" s="4">
        <v>33</v>
      </c>
      <c r="M56" s="4">
        <v>224</v>
      </c>
      <c r="N56" s="4">
        <f t="shared" si="7"/>
        <v>257</v>
      </c>
      <c r="O56" s="9"/>
      <c r="P56" s="4">
        <v>50</v>
      </c>
      <c r="Q56" s="4">
        <v>524</v>
      </c>
      <c r="R56" s="4">
        <f t="shared" si="8"/>
        <v>574</v>
      </c>
      <c r="S56" s="9"/>
      <c r="T56" s="4">
        <v>329</v>
      </c>
      <c r="U56" s="4">
        <v>294</v>
      </c>
      <c r="V56" s="4">
        <f t="shared" si="9"/>
        <v>623</v>
      </c>
    </row>
    <row r="57" spans="2:22" s="3" customFormat="1" x14ac:dyDescent="0.3">
      <c r="B57" s="36"/>
      <c r="C57" s="26" t="s">
        <v>1</v>
      </c>
      <c r="D57" s="27">
        <v>0.92989690721649498</v>
      </c>
      <c r="E57" s="27">
        <v>0.84928492849284898</v>
      </c>
      <c r="F57" s="27">
        <f>F56/F55</f>
        <v>0.87733142037302725</v>
      </c>
      <c r="G57" s="22"/>
      <c r="H57" s="27">
        <f t="shared" ref="H57:V57" si="14">H56/H55</f>
        <v>0.93680297397769519</v>
      </c>
      <c r="I57" s="27">
        <f t="shared" si="14"/>
        <v>0.83847549909255903</v>
      </c>
      <c r="J57" s="27">
        <f t="shared" si="14"/>
        <v>0.87073170731707317</v>
      </c>
      <c r="K57" s="22"/>
      <c r="L57" s="27">
        <f t="shared" si="14"/>
        <v>0.97058823529411764</v>
      </c>
      <c r="M57" s="27">
        <f t="shared" si="14"/>
        <v>0.86153846153846159</v>
      </c>
      <c r="N57" s="27">
        <f t="shared" si="14"/>
        <v>0.87414965986394555</v>
      </c>
      <c r="O57" s="22"/>
      <c r="P57" s="27">
        <f t="shared" si="14"/>
        <v>0.76923076923076927</v>
      </c>
      <c r="Q57" s="27">
        <f t="shared" si="14"/>
        <v>0.841091492776886</v>
      </c>
      <c r="R57" s="27">
        <f t="shared" si="14"/>
        <v>0.83430232558139539</v>
      </c>
      <c r="S57" s="22"/>
      <c r="T57" s="27">
        <f t="shared" si="14"/>
        <v>0.96480938416422291</v>
      </c>
      <c r="U57" s="27">
        <f t="shared" si="14"/>
        <v>0.9046153846153846</v>
      </c>
      <c r="V57" s="27">
        <f t="shared" si="14"/>
        <v>0.93543543543543539</v>
      </c>
    </row>
    <row r="58" spans="2:22" x14ac:dyDescent="0.3">
      <c r="D58" s="5"/>
      <c r="E58" s="5"/>
      <c r="F58" s="5"/>
      <c r="G58" s="9"/>
      <c r="H58" s="5"/>
      <c r="I58" s="5"/>
      <c r="J58" s="5"/>
      <c r="K58" s="9"/>
      <c r="L58" s="5"/>
      <c r="M58" s="5"/>
      <c r="N58" s="5"/>
      <c r="O58" s="9"/>
      <c r="P58" s="5"/>
      <c r="Q58" s="5"/>
      <c r="R58" s="5"/>
      <c r="S58" s="9"/>
      <c r="T58" s="5"/>
      <c r="U58" s="5"/>
      <c r="V58" s="5"/>
    </row>
    <row r="59" spans="2:22" x14ac:dyDescent="0.3">
      <c r="D59" s="5"/>
      <c r="E59" s="5"/>
      <c r="F59" s="5"/>
      <c r="G59" s="9"/>
      <c r="H59" s="5"/>
      <c r="I59" s="5"/>
      <c r="J59" s="5"/>
      <c r="K59" s="9"/>
      <c r="L59" s="5"/>
      <c r="M59" s="5"/>
      <c r="N59" s="5"/>
      <c r="O59" s="9"/>
      <c r="P59" s="5"/>
      <c r="Q59" s="5"/>
      <c r="R59" s="5"/>
      <c r="S59" s="9"/>
      <c r="T59" s="5"/>
      <c r="U59" s="5"/>
      <c r="V59" s="5"/>
    </row>
    <row r="60" spans="2:22" x14ac:dyDescent="0.3">
      <c r="B60" s="34" t="s">
        <v>23</v>
      </c>
    </row>
    <row r="61" spans="2:22" x14ac:dyDescent="0.3">
      <c r="B61" s="34" t="s">
        <v>24</v>
      </c>
    </row>
  </sheetData>
  <mergeCells count="14">
    <mergeCell ref="T8:V8"/>
    <mergeCell ref="B2:V5"/>
    <mergeCell ref="B54:B57"/>
    <mergeCell ref="B12:B15"/>
    <mergeCell ref="D8:F8"/>
    <mergeCell ref="H8:J8"/>
    <mergeCell ref="L8:N8"/>
    <mergeCell ref="P8:R8"/>
    <mergeCell ref="B18:B21"/>
    <mergeCell ref="B24:B27"/>
    <mergeCell ref="B30:B33"/>
    <mergeCell ref="B36:B39"/>
    <mergeCell ref="B42:B45"/>
    <mergeCell ref="B48:B51"/>
  </mergeCells>
  <pageMargins left="0.70866141732283505" right="0.70866141732283505" top="0.74803149606299202" bottom="0.74803149606299202" header="0.31496062992126" footer="0.31496062992126"/>
  <pageSetup paperSize="9" scale="63" orientation="landscape" cellComments="atEnd" r:id="rId1"/>
  <headerFooter>
    <oddHeader>&amp;RRECTORAT DE NANTES
SEPP</oddHeader>
    <oddFooter>&amp;C&amp;P/&amp;N&amp;L&amp;G&amp;R&amp;D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FRANCE</vt:lpstr>
      <vt:lpstr>ACADEMIE</vt:lpstr>
      <vt:lpstr>DEPARTEMENTS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Buscail Sandrine</cp:lastModifiedBy>
  <cp:lastPrinted>2020-07-10T12:33:10Z</cp:lastPrinted>
  <dcterms:created xsi:type="dcterms:W3CDTF">2020-07-10T11:36:45Z</dcterms:created>
  <dcterms:modified xsi:type="dcterms:W3CDTF">2021-04-09T07:50:34Z</dcterms:modified>
</cp:coreProperties>
</file>