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2_Les établissements\2023\"/>
    </mc:Choice>
  </mc:AlternateContent>
  <bookViews>
    <workbookView xWindow="0" yWindow="0" windowWidth="28800" windowHeight="11835" tabRatio="778"/>
  </bookViews>
  <sheets>
    <sheet name="Sommaire" sheetId="5" r:id="rId1"/>
    <sheet name="Maternelles" sheetId="2" r:id="rId2"/>
    <sheet name="Elémentaires ou primaires" sheetId="3" r:id="rId3"/>
    <sheet name="Ensemble 1er degré" sheetId="4" r:id="rId4"/>
  </sheets>
  <calcPr calcId="162913"/>
</workbook>
</file>

<file path=xl/calcChain.xml><?xml version="1.0" encoding="utf-8"?>
<calcChain xmlns="http://schemas.openxmlformats.org/spreadsheetml/2006/main">
  <c r="M21" i="4" l="1"/>
  <c r="M20" i="4"/>
  <c r="M19" i="4"/>
  <c r="M18" i="4"/>
  <c r="N17" i="4"/>
  <c r="M17" i="4"/>
  <c r="N16" i="4"/>
  <c r="M16" i="4"/>
  <c r="M15" i="4"/>
  <c r="N14" i="4"/>
  <c r="M14" i="4"/>
  <c r="N13" i="4"/>
  <c r="M13" i="4"/>
  <c r="M12" i="4"/>
  <c r="N11" i="4"/>
  <c r="M11" i="4"/>
  <c r="N10" i="4"/>
  <c r="M10" i="4"/>
  <c r="M9" i="4"/>
  <c r="N8" i="4"/>
  <c r="M8" i="4"/>
  <c r="N7" i="4"/>
  <c r="M7" i="4"/>
  <c r="M6" i="4"/>
  <c r="N5" i="4"/>
  <c r="M5" i="4"/>
  <c r="N4" i="4"/>
  <c r="M4" i="4"/>
  <c r="M24" i="4" l="1"/>
  <c r="L24" i="4"/>
  <c r="K24" i="4"/>
  <c r="J24" i="4"/>
  <c r="I24" i="4"/>
  <c r="H24" i="4"/>
  <c r="G24" i="4"/>
  <c r="M23" i="4"/>
  <c r="L23" i="4"/>
  <c r="K23" i="4"/>
  <c r="J23" i="4"/>
  <c r="I23" i="4"/>
  <c r="H23" i="4"/>
  <c r="G23" i="4"/>
  <c r="J18" i="4"/>
  <c r="H18" i="4"/>
  <c r="G18" i="4"/>
  <c r="L17" i="4"/>
  <c r="K17" i="4"/>
  <c r="J17" i="4"/>
  <c r="I17" i="4"/>
  <c r="H17" i="4"/>
  <c r="G17" i="4"/>
  <c r="F17" i="4"/>
  <c r="E17" i="4"/>
  <c r="D17" i="4"/>
  <c r="L16" i="4"/>
  <c r="L19" i="4" s="1"/>
  <c r="K16" i="4"/>
  <c r="K18" i="4" s="1"/>
  <c r="J16" i="4"/>
  <c r="I16" i="4"/>
  <c r="H16" i="4"/>
  <c r="G16" i="4"/>
  <c r="F16" i="4"/>
  <c r="E16" i="4"/>
  <c r="D16" i="4"/>
  <c r="J15" i="4"/>
  <c r="H15" i="4"/>
  <c r="G15" i="4"/>
  <c r="L14" i="4"/>
  <c r="K14" i="4"/>
  <c r="J14" i="4"/>
  <c r="I14" i="4"/>
  <c r="H14" i="4"/>
  <c r="G14" i="4"/>
  <c r="G20" i="4" s="1"/>
  <c r="F14" i="4"/>
  <c r="E14" i="4"/>
  <c r="D14" i="4"/>
  <c r="L13" i="4"/>
  <c r="L15" i="4" s="1"/>
  <c r="K13" i="4"/>
  <c r="K15" i="4" s="1"/>
  <c r="J13" i="4"/>
  <c r="I13" i="4"/>
  <c r="H13" i="4"/>
  <c r="G13" i="4"/>
  <c r="F13" i="4"/>
  <c r="E13" i="4"/>
  <c r="D13" i="4"/>
  <c r="J12" i="4"/>
  <c r="H12" i="4"/>
  <c r="G12" i="4"/>
  <c r="L11" i="4"/>
  <c r="K11" i="4"/>
  <c r="K12" i="4" s="1"/>
  <c r="J11" i="4"/>
  <c r="I11" i="4"/>
  <c r="H11" i="4"/>
  <c r="G11" i="4"/>
  <c r="F11" i="4"/>
  <c r="E11" i="4"/>
  <c r="D11" i="4"/>
  <c r="L10" i="4"/>
  <c r="L12" i="4" s="1"/>
  <c r="K10" i="4"/>
  <c r="J10" i="4"/>
  <c r="I10" i="4"/>
  <c r="H10" i="4"/>
  <c r="G10" i="4"/>
  <c r="F10" i="4"/>
  <c r="E10" i="4"/>
  <c r="D10" i="4"/>
  <c r="J9" i="4"/>
  <c r="H9" i="4"/>
  <c r="G9" i="4"/>
  <c r="L8" i="4"/>
  <c r="K8" i="4"/>
  <c r="J8" i="4"/>
  <c r="I8" i="4"/>
  <c r="H8" i="4"/>
  <c r="G8" i="4"/>
  <c r="F8" i="4"/>
  <c r="E8" i="4"/>
  <c r="D8" i="4"/>
  <c r="L7" i="4"/>
  <c r="L9" i="4" s="1"/>
  <c r="K7" i="4"/>
  <c r="J7" i="4"/>
  <c r="I7" i="4"/>
  <c r="H7" i="4"/>
  <c r="H19" i="4" s="1"/>
  <c r="G7" i="4"/>
  <c r="F7" i="4"/>
  <c r="E7" i="4"/>
  <c r="D7" i="4"/>
  <c r="J6" i="4"/>
  <c r="H6" i="4"/>
  <c r="G6" i="4"/>
  <c r="L5" i="4"/>
  <c r="K5" i="4"/>
  <c r="J5" i="4"/>
  <c r="I5" i="4"/>
  <c r="H5" i="4"/>
  <c r="G5" i="4"/>
  <c r="F5" i="4"/>
  <c r="E5" i="4"/>
  <c r="D5" i="4"/>
  <c r="L4" i="4"/>
  <c r="K4" i="4"/>
  <c r="J4" i="4"/>
  <c r="I4" i="4"/>
  <c r="H4" i="4"/>
  <c r="G4" i="4"/>
  <c r="F4" i="4"/>
  <c r="E4" i="4"/>
  <c r="D4" i="4"/>
  <c r="O21" i="3"/>
  <c r="O20" i="3"/>
  <c r="O19" i="3"/>
  <c r="O16" i="3"/>
  <c r="O13" i="3"/>
  <c r="O10" i="3"/>
  <c r="O7" i="3"/>
  <c r="O21" i="2"/>
  <c r="O20" i="2"/>
  <c r="O19" i="2"/>
  <c r="N18" i="4" s="1"/>
  <c r="O16" i="2"/>
  <c r="O13" i="2"/>
  <c r="O10" i="2"/>
  <c r="O7" i="2"/>
  <c r="I18" i="4"/>
  <c r="N15" i="4" l="1"/>
  <c r="N12" i="4"/>
  <c r="N9" i="4"/>
  <c r="N6" i="4"/>
  <c r="N20" i="4"/>
  <c r="O22" i="3"/>
  <c r="N24" i="4" s="1"/>
  <c r="O22" i="2"/>
  <c r="N19" i="4"/>
  <c r="I12" i="4"/>
  <c r="D19" i="4"/>
  <c r="F19" i="4"/>
  <c r="D20" i="4"/>
  <c r="K20" i="4"/>
  <c r="J20" i="4"/>
  <c r="J21" i="4" s="1"/>
  <c r="I9" i="4"/>
  <c r="G19" i="4"/>
  <c r="G21" i="4" s="1"/>
  <c r="E20" i="4"/>
  <c r="L18" i="4"/>
  <c r="F20" i="4"/>
  <c r="I6" i="4"/>
  <c r="K9" i="4"/>
  <c r="E19" i="4"/>
  <c r="K6" i="4"/>
  <c r="I19" i="4"/>
  <c r="I21" i="4" s="1"/>
  <c r="H20" i="4"/>
  <c r="H21" i="4" s="1"/>
  <c r="J19" i="4"/>
  <c r="L6" i="4"/>
  <c r="I15" i="4"/>
  <c r="I20" i="4"/>
  <c r="L20" i="4"/>
  <c r="L21" i="4" s="1"/>
  <c r="K19" i="4"/>
  <c r="K21" i="4" s="1"/>
  <c r="N23" i="4" l="1"/>
  <c r="N21" i="4"/>
</calcChain>
</file>

<file path=xl/sharedStrings.xml><?xml version="1.0" encoding="utf-8"?>
<sst xmlns="http://schemas.openxmlformats.org/spreadsheetml/2006/main" count="125" uniqueCount="31">
  <si>
    <t>Somme :</t>
  </si>
  <si>
    <t>Académie</t>
  </si>
  <si>
    <t>Auteur : SEPP (service de l'évaluation de la propective et de la performance) Académie de Nantes</t>
  </si>
  <si>
    <t>Ecoles primaires ou élémentaires</t>
  </si>
  <si>
    <t>Ecoles maternelles</t>
  </si>
  <si>
    <t>dont</t>
  </si>
  <si>
    <t>Maternelles</t>
  </si>
  <si>
    <t>Elémentaires ou primaires</t>
  </si>
  <si>
    <t>Retour sommaire</t>
  </si>
  <si>
    <t>Source :  DSDEN, RAMSESE</t>
  </si>
  <si>
    <t>Définitions :</t>
  </si>
  <si>
    <t>SOMMAIRE :</t>
  </si>
  <si>
    <t>Source : RAMSESE - DSDEN</t>
  </si>
  <si>
    <r>
      <rPr>
        <b/>
        <sz val="10"/>
        <color indexed="63"/>
        <rFont val="Marianne"/>
        <family val="3"/>
      </rPr>
      <t>Ecole maternelle :</t>
    </r>
    <r>
      <rPr>
        <sz val="10"/>
        <color indexed="63"/>
        <rFont val="Marianne"/>
        <family val="3"/>
      </rPr>
      <t xml:space="preserve"> Ecole qui peut accueillir des élèves de la petite petite section jusqu'à la grande section.</t>
    </r>
  </si>
  <si>
    <r>
      <rPr>
        <b/>
        <sz val="10"/>
        <color indexed="63"/>
        <rFont val="Marianne"/>
        <family val="3"/>
      </rPr>
      <t xml:space="preserve">Ecole élémentaire : </t>
    </r>
    <r>
      <rPr>
        <sz val="10"/>
        <color indexed="63"/>
        <rFont val="Marianne"/>
        <family val="3"/>
      </rPr>
      <t>Ecole qui peut accueillir des élèves du CP au CM2.</t>
    </r>
  </si>
  <si>
    <r>
      <rPr>
        <b/>
        <sz val="10"/>
        <color indexed="63"/>
        <rFont val="Marianne"/>
        <family val="3"/>
      </rPr>
      <t>Ecole primaire :</t>
    </r>
    <r>
      <rPr>
        <sz val="10"/>
        <color indexed="63"/>
        <rFont val="Marianne"/>
        <family val="3"/>
      </rPr>
      <t xml:space="preserve"> Ecole qui peut accueillir des élèves de la petite petite section jusqu'au CM2.</t>
    </r>
  </si>
  <si>
    <t>Champ : Ecoles ouvertes à date de rentrée - secteur public et secteur privé sous contrat (hors secteur privé hors contrat)</t>
  </si>
  <si>
    <t>Ensemble des écoles</t>
  </si>
  <si>
    <r>
      <rPr>
        <b/>
        <sz val="10"/>
        <color indexed="63"/>
        <rFont val="Marianne"/>
        <family val="3"/>
      </rPr>
      <t>Sous contrat :</t>
    </r>
    <r>
      <rPr>
        <sz val="10"/>
        <color indexed="63"/>
        <rFont val="Marianne"/>
        <family val="3"/>
      </rPr>
      <t xml:space="preserve"> Ecole privée liée à l'Etat par un contrat.</t>
    </r>
  </si>
  <si>
    <r>
      <rPr>
        <b/>
        <sz val="10"/>
        <color indexed="63"/>
        <rFont val="Marianne"/>
        <family val="3"/>
      </rPr>
      <t xml:space="preserve">Hors contrat : </t>
    </r>
    <r>
      <rPr>
        <sz val="10"/>
        <color indexed="63"/>
        <rFont val="Marianne"/>
        <family val="3"/>
      </rPr>
      <t>Ecole privée qui n'est pas liée à l’Etat par un contrat.</t>
    </r>
  </si>
  <si>
    <t>Loire-Atlantique</t>
  </si>
  <si>
    <t>Maine-et-Loire</t>
  </si>
  <si>
    <t>Mayenne</t>
  </si>
  <si>
    <t>Sarthe</t>
  </si>
  <si>
    <t>Vendée</t>
  </si>
  <si>
    <t>Public</t>
  </si>
  <si>
    <t>Privé</t>
  </si>
  <si>
    <t>Ecole maternelle</t>
  </si>
  <si>
    <t>Ecole élémentaire ou primaire</t>
  </si>
  <si>
    <t>Evolution du nombre d'écoles du 1er degré (public + privé sous contrat)
dans l'Académie de Nantes, par département, de 2013 à 2023</t>
  </si>
  <si>
    <t>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</si>
</sst>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0"/>
      <color indexed="63"/>
      <name val="Marianne"/>
      <family val="3"/>
    </font>
    <font>
      <sz val="10"/>
      <color indexed="63"/>
      <name val="Marianne"/>
      <family val="3"/>
    </font>
    <font>
      <u/>
      <sz val="11"/>
      <color theme="10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8"/>
      <color theme="1"/>
      <name val="Marianne"/>
      <family val="3"/>
    </font>
    <font>
      <b/>
      <sz val="10"/>
      <color theme="1"/>
      <name val="Marianne"/>
      <family val="3"/>
    </font>
    <font>
      <i/>
      <sz val="10"/>
      <color theme="1"/>
      <name val="Marianne"/>
      <family val="3"/>
    </font>
    <font>
      <u/>
      <sz val="11"/>
      <color theme="10"/>
      <name val="Marianne"/>
      <family val="3"/>
    </font>
    <font>
      <b/>
      <sz val="11"/>
      <color theme="1"/>
      <name val="Marianne"/>
      <family val="3"/>
    </font>
    <font>
      <b/>
      <sz val="10"/>
      <color theme="1" tint="0.249977111117893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9" fillId="2" borderId="0" xfId="1" applyFont="1" applyFill="1" applyAlignment="1">
      <alignment horizontal="right"/>
    </xf>
    <xf numFmtId="0" fontId="9" fillId="2" borderId="0" xfId="1" applyFont="1" applyFill="1"/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4" fillId="2" borderId="3" xfId="0" applyFont="1" applyFill="1" applyBorder="1"/>
    <xf numFmtId="0" fontId="13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14" fillId="0" borderId="0" xfId="1" applyFont="1" applyFill="1" applyAlignment="1"/>
    <xf numFmtId="0" fontId="9" fillId="2" borderId="0" xfId="1" applyFont="1" applyFill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4" fillId="2" borderId="0" xfId="1" applyFont="1" applyFill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activeCell="C32" sqref="C32"/>
    </sheetView>
  </sheetViews>
  <sheetFormatPr baseColWidth="10" defaultRowHeight="15" x14ac:dyDescent="0.25"/>
  <cols>
    <col min="1" max="16384" width="11.42578125" style="1"/>
  </cols>
  <sheetData>
    <row r="1" spans="1:17" ht="33.75" customHeight="1" x14ac:dyDescent="0.25">
      <c r="A1" s="59" t="s">
        <v>29</v>
      </c>
      <c r="B1" s="59"/>
      <c r="C1" s="59"/>
      <c r="D1" s="59"/>
      <c r="E1" s="59"/>
      <c r="F1" s="59"/>
      <c r="G1" s="59"/>
      <c r="H1" s="59"/>
      <c r="I1" s="40"/>
      <c r="J1" s="40"/>
    </row>
    <row r="2" spans="1:17" ht="1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</row>
    <row r="3" spans="1:17" x14ac:dyDescent="0.25">
      <c r="A3" s="41" t="s">
        <v>12</v>
      </c>
      <c r="B3" s="42"/>
      <c r="C3" s="42"/>
      <c r="D3" s="42"/>
      <c r="E3" s="42"/>
      <c r="F3" s="42"/>
      <c r="G3" s="42"/>
      <c r="H3" s="42"/>
      <c r="I3" s="44"/>
      <c r="J3" s="44"/>
    </row>
    <row r="4" spans="1:17" x14ac:dyDescent="0.25">
      <c r="A4" s="41" t="s">
        <v>16</v>
      </c>
      <c r="B4" s="42"/>
      <c r="C4" s="42"/>
      <c r="D4" s="42"/>
      <c r="E4" s="42"/>
      <c r="F4" s="42"/>
      <c r="G4" s="42"/>
      <c r="H4" s="42"/>
      <c r="I4" s="44"/>
      <c r="J4" s="44"/>
    </row>
    <row r="5" spans="1:17" x14ac:dyDescent="0.25">
      <c r="A5" s="41" t="s">
        <v>2</v>
      </c>
      <c r="B5" s="42"/>
      <c r="C5" s="42"/>
      <c r="D5" s="42"/>
      <c r="E5" s="42"/>
      <c r="F5" s="42"/>
      <c r="G5" s="42"/>
      <c r="H5" s="42"/>
      <c r="I5" s="44"/>
      <c r="J5" s="44"/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7" x14ac:dyDescent="0.25">
      <c r="A8" s="46" t="s">
        <v>10</v>
      </c>
      <c r="B8" s="8"/>
      <c r="C8" s="8"/>
      <c r="D8" s="8"/>
      <c r="E8" s="8"/>
      <c r="F8" s="8"/>
      <c r="G8" s="8"/>
      <c r="H8" s="8"/>
      <c r="I8" s="8"/>
      <c r="J8" s="8"/>
    </row>
    <row r="9" spans="1:17" x14ac:dyDescent="0.25">
      <c r="A9" s="45"/>
      <c r="B9" s="8"/>
      <c r="C9" s="8"/>
      <c r="D9" s="8"/>
      <c r="E9" s="8"/>
      <c r="F9" s="8"/>
      <c r="G9" s="8"/>
      <c r="H9" s="8"/>
      <c r="I9" s="8"/>
      <c r="J9" s="8"/>
    </row>
    <row r="10" spans="1:17" x14ac:dyDescent="0.25">
      <c r="A10" s="47" t="s">
        <v>13</v>
      </c>
      <c r="B10" s="8"/>
      <c r="C10" s="8"/>
      <c r="D10" s="8"/>
      <c r="E10" s="8"/>
      <c r="F10" s="8"/>
      <c r="G10" s="8"/>
      <c r="H10" s="8"/>
      <c r="I10" s="8"/>
      <c r="J10" s="8"/>
    </row>
    <row r="11" spans="1:17" x14ac:dyDescent="0.25">
      <c r="A11" s="47" t="s">
        <v>14</v>
      </c>
      <c r="B11" s="8"/>
      <c r="C11" s="8"/>
      <c r="D11" s="8"/>
      <c r="E11" s="8"/>
      <c r="F11" s="8"/>
      <c r="G11" s="8"/>
      <c r="H11" s="8"/>
      <c r="I11" s="8"/>
      <c r="J11" s="8"/>
    </row>
    <row r="12" spans="1:17" x14ac:dyDescent="0.25">
      <c r="A12" s="47" t="s">
        <v>15</v>
      </c>
      <c r="B12" s="8"/>
      <c r="C12" s="8"/>
      <c r="D12" s="8"/>
      <c r="E12" s="8"/>
      <c r="F12" s="8"/>
      <c r="G12" s="8"/>
      <c r="H12" s="8"/>
      <c r="I12" s="8"/>
      <c r="J12" s="8"/>
    </row>
    <row r="13" spans="1:17" x14ac:dyDescent="0.25">
      <c r="A13" s="47"/>
      <c r="B13" s="8"/>
      <c r="C13" s="8"/>
      <c r="D13" s="8"/>
      <c r="E13" s="8"/>
      <c r="F13" s="8"/>
      <c r="G13" s="8"/>
      <c r="H13" s="8"/>
      <c r="I13" s="8"/>
      <c r="J13" s="8"/>
    </row>
    <row r="14" spans="1:17" x14ac:dyDescent="0.25">
      <c r="A14" s="61" t="s">
        <v>18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17" x14ac:dyDescent="0.25">
      <c r="A15" s="61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49"/>
      <c r="L15" s="49"/>
      <c r="M15" s="49"/>
      <c r="N15" s="49"/>
      <c r="O15" s="49"/>
      <c r="P15" s="49"/>
      <c r="Q15" s="49"/>
    </row>
    <row r="16" spans="1:17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0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25">
      <c r="A18" s="60" t="s">
        <v>11</v>
      </c>
      <c r="B18" s="60"/>
      <c r="C18" s="8"/>
      <c r="D18" s="8"/>
      <c r="E18" s="8"/>
      <c r="F18" s="8"/>
      <c r="G18" s="8"/>
      <c r="H18" s="8"/>
      <c r="I18" s="8"/>
      <c r="J18" s="8"/>
    </row>
    <row r="19" spans="1:10" ht="6.75" customHeight="1" x14ac:dyDescent="0.25">
      <c r="A19" s="43"/>
      <c r="B19" s="43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>
        <v>1</v>
      </c>
      <c r="B20" s="58" t="s">
        <v>4</v>
      </c>
      <c r="C20" s="58"/>
      <c r="D20" s="58"/>
      <c r="E20" s="8"/>
      <c r="F20" s="8"/>
      <c r="G20" s="8"/>
      <c r="H20" s="8"/>
      <c r="I20" s="8"/>
      <c r="J20" s="8"/>
    </row>
    <row r="21" spans="1:10" x14ac:dyDescent="0.25">
      <c r="A21" s="8">
        <v>2</v>
      </c>
      <c r="B21" s="58" t="s">
        <v>3</v>
      </c>
      <c r="C21" s="58"/>
      <c r="D21" s="58"/>
      <c r="E21" s="58"/>
      <c r="F21" s="8"/>
      <c r="G21" s="8"/>
      <c r="H21" s="8"/>
      <c r="I21" s="8"/>
      <c r="J21" s="8"/>
    </row>
    <row r="22" spans="1:10" x14ac:dyDescent="0.25">
      <c r="A22" s="8">
        <v>3</v>
      </c>
      <c r="B22" s="58" t="s">
        <v>17</v>
      </c>
      <c r="C22" s="58"/>
      <c r="D22" s="58"/>
      <c r="E22" s="58"/>
      <c r="F22" s="8"/>
      <c r="G22" s="8"/>
      <c r="H22" s="8"/>
      <c r="I22" s="8"/>
      <c r="J22" s="8"/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I24" s="8"/>
      <c r="J24" s="8"/>
    </row>
  </sheetData>
  <mergeCells count="8">
    <mergeCell ref="B21:E21"/>
    <mergeCell ref="B22:E22"/>
    <mergeCell ref="A1:H1"/>
    <mergeCell ref="A18:B18"/>
    <mergeCell ref="A14:Q14"/>
    <mergeCell ref="A16:Q16"/>
    <mergeCell ref="A15:J15"/>
    <mergeCell ref="B20:D20"/>
  </mergeCells>
  <hyperlinks>
    <hyperlink ref="B20" location="Maternelles!A1" display="Ecoles maternelles"/>
    <hyperlink ref="B21" location="'Elémentaires ou primaires'!A1" display="Ecoles primaires ou élémentaires"/>
    <hyperlink ref="B22" location="'Ensemble 1er degré'!A1" display="Ensemble des établissements du 1er degré"/>
  </hyperlinks>
  <pageMargins left="0.196850393700787" right="0.196850393700787" top="0.70866141732283505" bottom="0.98425196850393704" header="0.31496062992126" footer="0.31496062992126"/>
  <pageSetup paperSize="9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O20" sqref="O20"/>
    </sheetView>
  </sheetViews>
  <sheetFormatPr baseColWidth="10" defaultRowHeight="15" x14ac:dyDescent="0.25"/>
  <cols>
    <col min="1" max="1" width="10.7109375" style="3" customWidth="1"/>
    <col min="2" max="2" width="18" style="3" bestFit="1" customWidth="1"/>
    <col min="3" max="3" width="11.42578125" style="2"/>
    <col min="4" max="4" width="19.7109375" style="2" bestFit="1" customWidth="1"/>
    <col min="5" max="9" width="7.7109375" style="2" customWidth="1"/>
    <col min="10" max="15" width="7.7109375" style="1" customWidth="1"/>
    <col min="16" max="16384" width="11.42578125" style="1"/>
  </cols>
  <sheetData>
    <row r="1" spans="1:15" ht="30.75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5">
      <c r="A2" s="5" t="s">
        <v>9</v>
      </c>
      <c r="B2" s="35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</row>
    <row r="3" spans="1:15" x14ac:dyDescent="0.25">
      <c r="A3" s="36"/>
      <c r="B3" s="3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</row>
    <row r="4" spans="1:15" x14ac:dyDescent="0.25">
      <c r="A4" s="38"/>
      <c r="B4" s="38"/>
      <c r="C4" s="9"/>
      <c r="D4" s="9"/>
      <c r="E4" s="10">
        <v>2013</v>
      </c>
      <c r="F4" s="10">
        <v>2014</v>
      </c>
      <c r="G4" s="10">
        <v>2015</v>
      </c>
      <c r="H4" s="10">
        <v>2016</v>
      </c>
      <c r="I4" s="10">
        <v>2017</v>
      </c>
      <c r="J4" s="10">
        <v>2018</v>
      </c>
      <c r="K4" s="10">
        <v>2019</v>
      </c>
      <c r="L4" s="10">
        <v>2020</v>
      </c>
      <c r="M4" s="10">
        <v>2021</v>
      </c>
      <c r="N4" s="10">
        <v>2022</v>
      </c>
      <c r="O4" s="10">
        <v>2023</v>
      </c>
    </row>
    <row r="5" spans="1:15" x14ac:dyDescent="0.25">
      <c r="A5" s="66">
        <v>44</v>
      </c>
      <c r="B5" s="66" t="s">
        <v>20</v>
      </c>
      <c r="C5" s="21" t="s">
        <v>25</v>
      </c>
      <c r="D5" s="21" t="s">
        <v>27</v>
      </c>
      <c r="E5" s="22">
        <v>181</v>
      </c>
      <c r="F5" s="22">
        <v>179</v>
      </c>
      <c r="G5" s="22">
        <v>175</v>
      </c>
      <c r="H5" s="22">
        <v>172</v>
      </c>
      <c r="I5" s="22">
        <v>170</v>
      </c>
      <c r="J5" s="22">
        <v>168</v>
      </c>
      <c r="K5" s="22">
        <v>166</v>
      </c>
      <c r="L5" s="22">
        <v>162</v>
      </c>
      <c r="M5" s="22">
        <v>160</v>
      </c>
      <c r="N5" s="22">
        <v>158</v>
      </c>
      <c r="O5" s="22">
        <v>159</v>
      </c>
    </row>
    <row r="6" spans="1:15" x14ac:dyDescent="0.25">
      <c r="A6" s="63"/>
      <c r="B6" s="63"/>
      <c r="C6" s="11" t="s">
        <v>26</v>
      </c>
      <c r="D6" s="11" t="s">
        <v>27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</row>
    <row r="7" spans="1:15" x14ac:dyDescent="0.25">
      <c r="A7" s="65"/>
      <c r="B7" s="65"/>
      <c r="C7" s="13" t="s">
        <v>0</v>
      </c>
      <c r="D7" s="13"/>
      <c r="E7" s="15">
        <v>182</v>
      </c>
      <c r="F7" s="15">
        <v>180</v>
      </c>
      <c r="G7" s="15">
        <v>176</v>
      </c>
      <c r="H7" s="15">
        <v>173</v>
      </c>
      <c r="I7" s="15">
        <v>171</v>
      </c>
      <c r="J7" s="15">
        <v>169</v>
      </c>
      <c r="K7" s="15">
        <v>167</v>
      </c>
      <c r="L7" s="15">
        <v>163</v>
      </c>
      <c r="M7" s="15">
        <v>161</v>
      </c>
      <c r="N7" s="15">
        <v>159</v>
      </c>
      <c r="O7" s="15">
        <f>SUM(O5:O6)</f>
        <v>160</v>
      </c>
    </row>
    <row r="8" spans="1:15" x14ac:dyDescent="0.25">
      <c r="A8" s="64">
        <v>49</v>
      </c>
      <c r="B8" s="64" t="s">
        <v>21</v>
      </c>
      <c r="C8" s="16" t="s">
        <v>25</v>
      </c>
      <c r="D8" s="16" t="s">
        <v>27</v>
      </c>
      <c r="E8" s="17">
        <v>109</v>
      </c>
      <c r="F8" s="17">
        <v>107</v>
      </c>
      <c r="G8" s="17">
        <v>104</v>
      </c>
      <c r="H8" s="17">
        <v>100</v>
      </c>
      <c r="I8" s="17">
        <v>98</v>
      </c>
      <c r="J8" s="17">
        <v>97</v>
      </c>
      <c r="K8" s="17">
        <v>93</v>
      </c>
      <c r="L8" s="17">
        <v>92</v>
      </c>
      <c r="M8" s="17">
        <v>87</v>
      </c>
      <c r="N8" s="17">
        <v>81</v>
      </c>
      <c r="O8" s="17">
        <v>79</v>
      </c>
    </row>
    <row r="9" spans="1:15" x14ac:dyDescent="0.25">
      <c r="A9" s="63"/>
      <c r="B9" s="63"/>
      <c r="C9" s="11" t="s">
        <v>26</v>
      </c>
      <c r="D9" s="11" t="s">
        <v>27</v>
      </c>
      <c r="E9" s="12">
        <v>2</v>
      </c>
      <c r="F9" s="12">
        <v>2</v>
      </c>
      <c r="G9" s="12">
        <v>2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</row>
    <row r="10" spans="1:15" x14ac:dyDescent="0.25">
      <c r="A10" s="65"/>
      <c r="B10" s="65"/>
      <c r="C10" s="13" t="s">
        <v>0</v>
      </c>
      <c r="D10" s="13"/>
      <c r="E10" s="15">
        <v>111</v>
      </c>
      <c r="F10" s="15">
        <v>109</v>
      </c>
      <c r="G10" s="15">
        <v>106</v>
      </c>
      <c r="H10" s="15">
        <v>101</v>
      </c>
      <c r="I10" s="15">
        <v>99</v>
      </c>
      <c r="J10" s="15">
        <v>98</v>
      </c>
      <c r="K10" s="15">
        <v>94</v>
      </c>
      <c r="L10" s="15">
        <v>93</v>
      </c>
      <c r="M10" s="15">
        <v>88</v>
      </c>
      <c r="N10" s="15">
        <v>82</v>
      </c>
      <c r="O10" s="15">
        <f>SUM(O8:O9)</f>
        <v>80</v>
      </c>
    </row>
    <row r="11" spans="1:15" x14ac:dyDescent="0.25">
      <c r="A11" s="63">
        <v>53</v>
      </c>
      <c r="B11" s="63" t="s">
        <v>22</v>
      </c>
      <c r="C11" s="11" t="s">
        <v>25</v>
      </c>
      <c r="D11" s="11" t="s">
        <v>27</v>
      </c>
      <c r="E11" s="12">
        <v>53</v>
      </c>
      <c r="F11" s="12">
        <v>54</v>
      </c>
      <c r="G11" s="12">
        <v>53</v>
      </c>
      <c r="H11" s="12">
        <v>49</v>
      </c>
      <c r="I11" s="12">
        <v>48</v>
      </c>
      <c r="J11" s="12">
        <v>48</v>
      </c>
      <c r="K11" s="12">
        <v>45</v>
      </c>
      <c r="L11" s="12">
        <v>46</v>
      </c>
      <c r="M11" s="12">
        <v>44</v>
      </c>
      <c r="N11" s="12">
        <v>43</v>
      </c>
      <c r="O11" s="12">
        <v>37</v>
      </c>
    </row>
    <row r="12" spans="1:15" x14ac:dyDescent="0.25">
      <c r="A12" s="63"/>
      <c r="B12" s="63"/>
      <c r="C12" s="11" t="s">
        <v>26</v>
      </c>
      <c r="D12" s="11" t="s">
        <v>27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2</v>
      </c>
      <c r="O12" s="12">
        <v>1</v>
      </c>
    </row>
    <row r="13" spans="1:15" x14ac:dyDescent="0.25">
      <c r="A13" s="63"/>
      <c r="B13" s="63"/>
      <c r="C13" s="18" t="s">
        <v>0</v>
      </c>
      <c r="D13" s="18"/>
      <c r="E13" s="20">
        <v>54</v>
      </c>
      <c r="F13" s="20">
        <v>55</v>
      </c>
      <c r="G13" s="20">
        <v>54</v>
      </c>
      <c r="H13" s="20">
        <v>50</v>
      </c>
      <c r="I13" s="20">
        <v>49</v>
      </c>
      <c r="J13" s="20">
        <v>49</v>
      </c>
      <c r="K13" s="20">
        <v>46</v>
      </c>
      <c r="L13" s="20">
        <v>47</v>
      </c>
      <c r="M13" s="20">
        <v>45</v>
      </c>
      <c r="N13" s="20">
        <v>45</v>
      </c>
      <c r="O13" s="20">
        <f>SUM(O11:O12)</f>
        <v>38</v>
      </c>
    </row>
    <row r="14" spans="1:15" x14ac:dyDescent="0.25">
      <c r="A14" s="64">
        <v>72</v>
      </c>
      <c r="B14" s="64" t="s">
        <v>23</v>
      </c>
      <c r="C14" s="16" t="s">
        <v>25</v>
      </c>
      <c r="D14" s="16" t="s">
        <v>27</v>
      </c>
      <c r="E14" s="17">
        <v>101</v>
      </c>
      <c r="F14" s="17">
        <v>101</v>
      </c>
      <c r="G14" s="17">
        <v>99</v>
      </c>
      <c r="H14" s="17">
        <v>97</v>
      </c>
      <c r="I14" s="17">
        <v>97</v>
      </c>
      <c r="J14" s="17">
        <v>96</v>
      </c>
      <c r="K14" s="17">
        <v>95</v>
      </c>
      <c r="L14" s="17">
        <v>95</v>
      </c>
      <c r="M14" s="17">
        <v>96</v>
      </c>
      <c r="N14" s="17">
        <v>95</v>
      </c>
      <c r="O14" s="17">
        <v>95</v>
      </c>
    </row>
    <row r="15" spans="1:15" x14ac:dyDescent="0.25">
      <c r="A15" s="63"/>
      <c r="B15" s="63"/>
      <c r="C15" s="11" t="s">
        <v>26</v>
      </c>
      <c r="D15" s="11" t="s">
        <v>27</v>
      </c>
      <c r="E15" s="12">
        <v>2</v>
      </c>
      <c r="F15" s="12">
        <v>2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</row>
    <row r="16" spans="1:15" x14ac:dyDescent="0.25">
      <c r="A16" s="65"/>
      <c r="B16" s="65"/>
      <c r="C16" s="13" t="s">
        <v>0</v>
      </c>
      <c r="D16" s="13"/>
      <c r="E16" s="15">
        <v>103</v>
      </c>
      <c r="F16" s="15">
        <v>103</v>
      </c>
      <c r="G16" s="15">
        <v>100</v>
      </c>
      <c r="H16" s="15">
        <v>98</v>
      </c>
      <c r="I16" s="15">
        <v>98</v>
      </c>
      <c r="J16" s="15">
        <v>97</v>
      </c>
      <c r="K16" s="15">
        <v>96</v>
      </c>
      <c r="L16" s="15">
        <v>96</v>
      </c>
      <c r="M16" s="15">
        <v>97</v>
      </c>
      <c r="N16" s="15">
        <v>96</v>
      </c>
      <c r="O16" s="15">
        <f>SUM(O14:O15)</f>
        <v>96</v>
      </c>
    </row>
    <row r="17" spans="1:15" x14ac:dyDescent="0.25">
      <c r="A17" s="64">
        <v>85</v>
      </c>
      <c r="B17" s="64" t="s">
        <v>24</v>
      </c>
      <c r="C17" s="16" t="s">
        <v>25</v>
      </c>
      <c r="D17" s="16" t="s">
        <v>27</v>
      </c>
      <c r="E17" s="17">
        <v>61</v>
      </c>
      <c r="F17" s="17">
        <v>63</v>
      </c>
      <c r="G17" s="17">
        <v>62</v>
      </c>
      <c r="H17" s="17">
        <v>63</v>
      </c>
      <c r="I17" s="17">
        <v>63</v>
      </c>
      <c r="J17" s="17">
        <v>60</v>
      </c>
      <c r="K17" s="17">
        <v>58</v>
      </c>
      <c r="L17" s="17">
        <v>56</v>
      </c>
      <c r="M17" s="17">
        <v>57</v>
      </c>
      <c r="N17" s="17">
        <v>55</v>
      </c>
      <c r="O17" s="17">
        <v>53</v>
      </c>
    </row>
    <row r="18" spans="1:15" x14ac:dyDescent="0.25">
      <c r="A18" s="63"/>
      <c r="B18" s="63"/>
      <c r="C18" s="11" t="s">
        <v>26</v>
      </c>
      <c r="D18" s="11" t="s">
        <v>27</v>
      </c>
      <c r="E18" s="12">
        <v>3</v>
      </c>
      <c r="F18" s="12">
        <v>2</v>
      </c>
      <c r="G18" s="12">
        <v>2</v>
      </c>
      <c r="H18" s="12">
        <v>2</v>
      </c>
      <c r="I18" s="12">
        <v>2</v>
      </c>
      <c r="J18" s="12">
        <v>2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</row>
    <row r="19" spans="1:15" x14ac:dyDescent="0.25">
      <c r="A19" s="63"/>
      <c r="B19" s="63"/>
      <c r="C19" s="18" t="s">
        <v>0</v>
      </c>
      <c r="D19" s="18"/>
      <c r="E19" s="20">
        <v>64</v>
      </c>
      <c r="F19" s="20">
        <v>65</v>
      </c>
      <c r="G19" s="20">
        <v>64</v>
      </c>
      <c r="H19" s="20">
        <v>65</v>
      </c>
      <c r="I19" s="20">
        <v>65</v>
      </c>
      <c r="J19" s="20">
        <v>62</v>
      </c>
      <c r="K19" s="20">
        <v>59</v>
      </c>
      <c r="L19" s="20">
        <v>57</v>
      </c>
      <c r="M19" s="20">
        <v>58</v>
      </c>
      <c r="N19" s="20">
        <v>56</v>
      </c>
      <c r="O19" s="20">
        <f>SUM(O17:O18)</f>
        <v>54</v>
      </c>
    </row>
    <row r="20" spans="1:15" x14ac:dyDescent="0.25">
      <c r="A20" s="66" t="s">
        <v>1</v>
      </c>
      <c r="B20" s="66"/>
      <c r="C20" s="21" t="s">
        <v>25</v>
      </c>
      <c r="D20" s="21" t="s">
        <v>27</v>
      </c>
      <c r="E20" s="22">
        <v>505</v>
      </c>
      <c r="F20" s="22">
        <v>504</v>
      </c>
      <c r="G20" s="22">
        <v>493</v>
      </c>
      <c r="H20" s="22">
        <v>481</v>
      </c>
      <c r="I20" s="22">
        <v>476</v>
      </c>
      <c r="J20" s="22">
        <v>469</v>
      </c>
      <c r="K20" s="22">
        <v>457</v>
      </c>
      <c r="L20" s="22">
        <v>451</v>
      </c>
      <c r="M20" s="22">
        <v>444</v>
      </c>
      <c r="N20" s="22">
        <v>432</v>
      </c>
      <c r="O20" s="22">
        <f>+O17+O14+O11+O8+O5</f>
        <v>423</v>
      </c>
    </row>
    <row r="21" spans="1:15" x14ac:dyDescent="0.25">
      <c r="A21" s="63"/>
      <c r="B21" s="63"/>
      <c r="C21" s="11" t="s">
        <v>26</v>
      </c>
      <c r="D21" s="11" t="s">
        <v>27</v>
      </c>
      <c r="E21" s="12">
        <v>9</v>
      </c>
      <c r="F21" s="12">
        <v>8</v>
      </c>
      <c r="G21" s="12">
        <v>7</v>
      </c>
      <c r="H21" s="12">
        <v>6</v>
      </c>
      <c r="I21" s="12">
        <v>6</v>
      </c>
      <c r="J21" s="12">
        <v>6</v>
      </c>
      <c r="K21" s="12">
        <v>5</v>
      </c>
      <c r="L21" s="12">
        <v>5</v>
      </c>
      <c r="M21" s="12">
        <v>5</v>
      </c>
      <c r="N21" s="12">
        <v>6</v>
      </c>
      <c r="O21" s="12">
        <f>+O18+O15+O12+O9+O6</f>
        <v>5</v>
      </c>
    </row>
    <row r="22" spans="1:15" x14ac:dyDescent="0.25">
      <c r="A22" s="67"/>
      <c r="B22" s="67"/>
      <c r="C22" s="50" t="s">
        <v>0</v>
      </c>
      <c r="D22" s="50"/>
      <c r="E22" s="51">
        <v>514</v>
      </c>
      <c r="F22" s="51">
        <v>512</v>
      </c>
      <c r="G22" s="51">
        <v>500</v>
      </c>
      <c r="H22" s="51">
        <v>487</v>
      </c>
      <c r="I22" s="51">
        <v>482</v>
      </c>
      <c r="J22" s="51">
        <v>475</v>
      </c>
      <c r="K22" s="51">
        <v>462</v>
      </c>
      <c r="L22" s="51">
        <v>456</v>
      </c>
      <c r="M22" s="51">
        <v>449</v>
      </c>
      <c r="N22" s="51">
        <v>438</v>
      </c>
      <c r="O22" s="51">
        <f>SUM(O20:O21)</f>
        <v>428</v>
      </c>
    </row>
    <row r="23" spans="1:15" x14ac:dyDescent="0.25">
      <c r="A23" s="36"/>
      <c r="B23" s="36"/>
      <c r="C23" s="7"/>
      <c r="D23" s="7"/>
      <c r="E23" s="7"/>
      <c r="F23" s="7"/>
      <c r="G23" s="7"/>
      <c r="H23" s="7"/>
      <c r="I23" s="7"/>
      <c r="J23" s="8"/>
      <c r="K23" s="8"/>
      <c r="L23" s="8"/>
      <c r="M23" s="8"/>
      <c r="N23" s="8"/>
      <c r="O23" s="8"/>
    </row>
    <row r="24" spans="1:15" x14ac:dyDescent="0.25">
      <c r="A24" s="68" t="s">
        <v>30</v>
      </c>
      <c r="B24" s="68"/>
      <c r="C24" s="7"/>
      <c r="D24" s="7"/>
      <c r="E24" s="7"/>
      <c r="F24" s="7"/>
      <c r="G24" s="7"/>
      <c r="H24" s="37"/>
      <c r="I24" s="7"/>
      <c r="J24" s="29"/>
      <c r="K24" s="29"/>
      <c r="L24" s="29"/>
      <c r="M24" s="62" t="s">
        <v>8</v>
      </c>
      <c r="N24" s="62"/>
      <c r="O24" s="62"/>
    </row>
    <row r="25" spans="1:15" x14ac:dyDescent="0.25">
      <c r="E25" s="4"/>
      <c r="F25" s="4"/>
      <c r="G25" s="4"/>
      <c r="H25" s="4"/>
      <c r="J25" s="4"/>
      <c r="K25" s="4"/>
      <c r="L25" s="4"/>
    </row>
    <row r="26" spans="1:15" x14ac:dyDescent="0.25">
      <c r="E26" s="4"/>
      <c r="F26" s="4"/>
      <c r="G26" s="4"/>
      <c r="H26" s="4"/>
      <c r="I26" s="4"/>
    </row>
    <row r="27" spans="1:15" x14ac:dyDescent="0.25">
      <c r="E27" s="4"/>
      <c r="F27" s="4"/>
      <c r="G27" s="4"/>
      <c r="H27" s="4"/>
      <c r="I27" s="4"/>
    </row>
  </sheetData>
  <mergeCells count="14">
    <mergeCell ref="A1:O1"/>
    <mergeCell ref="B17:B19"/>
    <mergeCell ref="A17:A19"/>
    <mergeCell ref="B14:B16"/>
    <mergeCell ref="A14:A16"/>
    <mergeCell ref="B11:B13"/>
    <mergeCell ref="M24:O24"/>
    <mergeCell ref="A11:A13"/>
    <mergeCell ref="B8:B10"/>
    <mergeCell ref="A8:A10"/>
    <mergeCell ref="B5:B7"/>
    <mergeCell ref="A5:A7"/>
    <mergeCell ref="A20:B22"/>
    <mergeCell ref="A24:B24"/>
  </mergeCells>
  <hyperlinks>
    <hyperlink ref="M24" location="Sommaire!A1" display="Retour sommaire"/>
  </hyperlinks>
  <pageMargins left="0.196850393700787" right="0.196850393700787" top="0.70866141732283505" bottom="0.98425196850393704" header="0.31496062992126" footer="0.31496062992126"/>
  <pageSetup paperSize="9" scale="82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A2" sqref="A2"/>
    </sheetView>
  </sheetViews>
  <sheetFormatPr baseColWidth="10" defaultRowHeight="15" x14ac:dyDescent="0.25"/>
  <cols>
    <col min="1" max="1" width="10.140625" style="2" customWidth="1"/>
    <col min="2" max="2" width="18" style="2" bestFit="1" customWidth="1"/>
    <col min="3" max="3" width="11.42578125" style="2"/>
    <col min="4" max="4" width="33.28515625" style="2" bestFit="1" customWidth="1"/>
    <col min="5" max="12" width="7.7109375" style="2" customWidth="1"/>
    <col min="13" max="15" width="7.7109375" style="1" customWidth="1"/>
    <col min="16" max="16384" width="11.42578125" style="1"/>
  </cols>
  <sheetData>
    <row r="1" spans="1:15" ht="30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5">
      <c r="A2" s="5" t="s">
        <v>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</row>
    <row r="4" spans="1:15" x14ac:dyDescent="0.25">
      <c r="A4" s="9"/>
      <c r="B4" s="9"/>
      <c r="C4" s="9"/>
      <c r="D4" s="9"/>
      <c r="E4" s="10">
        <v>2013</v>
      </c>
      <c r="F4" s="10">
        <v>2014</v>
      </c>
      <c r="G4" s="10">
        <v>2015</v>
      </c>
      <c r="H4" s="10">
        <v>2016</v>
      </c>
      <c r="I4" s="10">
        <v>2017</v>
      </c>
      <c r="J4" s="10">
        <v>2018</v>
      </c>
      <c r="K4" s="10">
        <v>2019</v>
      </c>
      <c r="L4" s="10">
        <v>2020</v>
      </c>
      <c r="M4" s="10">
        <v>2021</v>
      </c>
      <c r="N4" s="10">
        <v>2022</v>
      </c>
      <c r="O4" s="10">
        <v>2023</v>
      </c>
    </row>
    <row r="5" spans="1:15" x14ac:dyDescent="0.25">
      <c r="A5" s="66">
        <v>44</v>
      </c>
      <c r="B5" s="66" t="s">
        <v>20</v>
      </c>
      <c r="C5" s="21" t="s">
        <v>25</v>
      </c>
      <c r="D5" s="33" t="s">
        <v>28</v>
      </c>
      <c r="E5" s="22">
        <v>378</v>
      </c>
      <c r="F5" s="22">
        <v>380</v>
      </c>
      <c r="G5" s="22">
        <v>381</v>
      </c>
      <c r="H5" s="22">
        <v>382</v>
      </c>
      <c r="I5" s="22">
        <v>385</v>
      </c>
      <c r="J5" s="22">
        <v>384</v>
      </c>
      <c r="K5" s="22">
        <v>384</v>
      </c>
      <c r="L5" s="22">
        <v>386</v>
      </c>
      <c r="M5" s="22">
        <v>387</v>
      </c>
      <c r="N5" s="22">
        <v>388</v>
      </c>
      <c r="O5" s="22">
        <v>389</v>
      </c>
    </row>
    <row r="6" spans="1:15" x14ac:dyDescent="0.25">
      <c r="A6" s="63"/>
      <c r="B6" s="63"/>
      <c r="C6" s="11" t="s">
        <v>26</v>
      </c>
      <c r="D6" s="32" t="s">
        <v>28</v>
      </c>
      <c r="E6" s="12">
        <v>252</v>
      </c>
      <c r="F6" s="12">
        <v>250</v>
      </c>
      <c r="G6" s="12">
        <v>248</v>
      </c>
      <c r="H6" s="12">
        <v>247</v>
      </c>
      <c r="I6" s="12">
        <v>247</v>
      </c>
      <c r="J6" s="12">
        <v>247</v>
      </c>
      <c r="K6" s="12">
        <v>246</v>
      </c>
      <c r="L6" s="12">
        <v>246</v>
      </c>
      <c r="M6" s="12">
        <v>247</v>
      </c>
      <c r="N6" s="12">
        <v>247</v>
      </c>
      <c r="O6" s="12">
        <v>247</v>
      </c>
    </row>
    <row r="7" spans="1:15" x14ac:dyDescent="0.25">
      <c r="A7" s="65"/>
      <c r="B7" s="65"/>
      <c r="C7" s="13" t="s">
        <v>0</v>
      </c>
      <c r="D7" s="14"/>
      <c r="E7" s="15">
        <v>630</v>
      </c>
      <c r="F7" s="15">
        <v>630</v>
      </c>
      <c r="G7" s="15">
        <v>629</v>
      </c>
      <c r="H7" s="15">
        <v>629</v>
      </c>
      <c r="I7" s="15">
        <v>632</v>
      </c>
      <c r="J7" s="15">
        <v>631</v>
      </c>
      <c r="K7" s="15">
        <v>630</v>
      </c>
      <c r="L7" s="15">
        <v>632</v>
      </c>
      <c r="M7" s="15">
        <v>634</v>
      </c>
      <c r="N7" s="15">
        <v>635</v>
      </c>
      <c r="O7" s="15">
        <f>SUM(O5:O6)</f>
        <v>636</v>
      </c>
    </row>
    <row r="8" spans="1:15" x14ac:dyDescent="0.25">
      <c r="A8" s="64">
        <v>49</v>
      </c>
      <c r="B8" s="64" t="s">
        <v>21</v>
      </c>
      <c r="C8" s="16" t="s">
        <v>25</v>
      </c>
      <c r="D8" s="34" t="s">
        <v>28</v>
      </c>
      <c r="E8" s="17">
        <v>334</v>
      </c>
      <c r="F8" s="17">
        <v>334</v>
      </c>
      <c r="G8" s="17">
        <v>333</v>
      </c>
      <c r="H8" s="17">
        <v>335</v>
      </c>
      <c r="I8" s="17">
        <v>333</v>
      </c>
      <c r="J8" s="17">
        <v>333</v>
      </c>
      <c r="K8" s="17">
        <v>334</v>
      </c>
      <c r="L8" s="17">
        <v>335</v>
      </c>
      <c r="M8" s="17">
        <v>336</v>
      </c>
      <c r="N8" s="17">
        <v>338</v>
      </c>
      <c r="O8" s="17">
        <v>337</v>
      </c>
    </row>
    <row r="9" spans="1:15" x14ac:dyDescent="0.25">
      <c r="A9" s="63"/>
      <c r="B9" s="63"/>
      <c r="C9" s="11" t="s">
        <v>26</v>
      </c>
      <c r="D9" s="32" t="s">
        <v>28</v>
      </c>
      <c r="E9" s="12">
        <v>236</v>
      </c>
      <c r="F9" s="12">
        <v>236</v>
      </c>
      <c r="G9" s="12">
        <v>236</v>
      </c>
      <c r="H9" s="12">
        <v>235</v>
      </c>
      <c r="I9" s="12">
        <v>235</v>
      </c>
      <c r="J9" s="12">
        <v>232</v>
      </c>
      <c r="K9" s="12">
        <v>231</v>
      </c>
      <c r="L9" s="12">
        <v>230</v>
      </c>
      <c r="M9" s="12">
        <v>230</v>
      </c>
      <c r="N9" s="12">
        <v>228</v>
      </c>
      <c r="O9" s="12">
        <v>226</v>
      </c>
    </row>
    <row r="10" spans="1:15" x14ac:dyDescent="0.25">
      <c r="A10" s="65"/>
      <c r="B10" s="65"/>
      <c r="C10" s="13" t="s">
        <v>0</v>
      </c>
      <c r="D10" s="14"/>
      <c r="E10" s="15">
        <v>570</v>
      </c>
      <c r="F10" s="15">
        <v>570</v>
      </c>
      <c r="G10" s="15">
        <v>569</v>
      </c>
      <c r="H10" s="15">
        <v>570</v>
      </c>
      <c r="I10" s="15">
        <v>568</v>
      </c>
      <c r="J10" s="15">
        <v>565</v>
      </c>
      <c r="K10" s="15">
        <v>565</v>
      </c>
      <c r="L10" s="15">
        <v>565</v>
      </c>
      <c r="M10" s="15">
        <v>566</v>
      </c>
      <c r="N10" s="15">
        <v>566</v>
      </c>
      <c r="O10" s="15">
        <f>SUM(O8:O9)</f>
        <v>563</v>
      </c>
    </row>
    <row r="11" spans="1:15" x14ac:dyDescent="0.25">
      <c r="A11" s="64">
        <v>53</v>
      </c>
      <c r="B11" s="64" t="s">
        <v>22</v>
      </c>
      <c r="C11" s="16" t="s">
        <v>25</v>
      </c>
      <c r="D11" s="34" t="s">
        <v>28</v>
      </c>
      <c r="E11" s="17">
        <v>182</v>
      </c>
      <c r="F11" s="17">
        <v>181</v>
      </c>
      <c r="G11" s="17">
        <v>179</v>
      </c>
      <c r="H11" s="17">
        <v>181</v>
      </c>
      <c r="I11" s="17">
        <v>182</v>
      </c>
      <c r="J11" s="17">
        <v>177</v>
      </c>
      <c r="K11" s="17">
        <v>174</v>
      </c>
      <c r="L11" s="17">
        <v>173</v>
      </c>
      <c r="M11" s="17">
        <v>172</v>
      </c>
      <c r="N11" s="17">
        <v>173</v>
      </c>
      <c r="O11" s="17">
        <v>171</v>
      </c>
    </row>
    <row r="12" spans="1:15" x14ac:dyDescent="0.25">
      <c r="A12" s="63"/>
      <c r="B12" s="63"/>
      <c r="C12" s="11" t="s">
        <v>26</v>
      </c>
      <c r="D12" s="32" t="s">
        <v>28</v>
      </c>
      <c r="E12" s="12">
        <v>105</v>
      </c>
      <c r="F12" s="12">
        <v>103</v>
      </c>
      <c r="G12" s="12">
        <v>102</v>
      </c>
      <c r="H12" s="12">
        <v>100</v>
      </c>
      <c r="I12" s="12">
        <v>98</v>
      </c>
      <c r="J12" s="12">
        <v>95</v>
      </c>
      <c r="K12" s="12">
        <v>92</v>
      </c>
      <c r="L12" s="12">
        <v>91</v>
      </c>
      <c r="M12" s="12">
        <v>91</v>
      </c>
      <c r="N12" s="12">
        <v>90</v>
      </c>
      <c r="O12" s="12">
        <v>90</v>
      </c>
    </row>
    <row r="13" spans="1:15" x14ac:dyDescent="0.25">
      <c r="A13" s="65"/>
      <c r="B13" s="65"/>
      <c r="C13" s="13" t="s">
        <v>0</v>
      </c>
      <c r="D13" s="14"/>
      <c r="E13" s="15">
        <v>287</v>
      </c>
      <c r="F13" s="15">
        <v>284</v>
      </c>
      <c r="G13" s="15">
        <v>281</v>
      </c>
      <c r="H13" s="15">
        <v>281</v>
      </c>
      <c r="I13" s="15">
        <v>280</v>
      </c>
      <c r="J13" s="15">
        <v>272</v>
      </c>
      <c r="K13" s="15">
        <v>266</v>
      </c>
      <c r="L13" s="15">
        <v>264</v>
      </c>
      <c r="M13" s="15">
        <v>263</v>
      </c>
      <c r="N13" s="15">
        <v>263</v>
      </c>
      <c r="O13" s="15">
        <f>SUM(O11:O12)</f>
        <v>261</v>
      </c>
    </row>
    <row r="14" spans="1:15" x14ac:dyDescent="0.25">
      <c r="A14" s="64">
        <v>72</v>
      </c>
      <c r="B14" s="64" t="s">
        <v>23</v>
      </c>
      <c r="C14" s="16" t="s">
        <v>25</v>
      </c>
      <c r="D14" s="34" t="s">
        <v>28</v>
      </c>
      <c r="E14" s="17">
        <v>319</v>
      </c>
      <c r="F14" s="17">
        <v>317</v>
      </c>
      <c r="G14" s="17">
        <v>313</v>
      </c>
      <c r="H14" s="17">
        <v>312</v>
      </c>
      <c r="I14" s="17">
        <v>312</v>
      </c>
      <c r="J14" s="17">
        <v>312</v>
      </c>
      <c r="K14" s="17">
        <v>312</v>
      </c>
      <c r="L14" s="17">
        <v>311</v>
      </c>
      <c r="M14" s="17">
        <v>310</v>
      </c>
      <c r="N14" s="17">
        <v>310</v>
      </c>
      <c r="O14" s="17">
        <v>306</v>
      </c>
    </row>
    <row r="15" spans="1:15" x14ac:dyDescent="0.25">
      <c r="A15" s="63"/>
      <c r="B15" s="63"/>
      <c r="C15" s="11" t="s">
        <v>26</v>
      </c>
      <c r="D15" s="32" t="s">
        <v>28</v>
      </c>
      <c r="E15" s="12">
        <v>64</v>
      </c>
      <c r="F15" s="12">
        <v>63</v>
      </c>
      <c r="G15" s="12">
        <v>63</v>
      </c>
      <c r="H15" s="12">
        <v>61</v>
      </c>
      <c r="I15" s="12">
        <v>61</v>
      </c>
      <c r="J15" s="12">
        <v>61</v>
      </c>
      <c r="K15" s="12">
        <v>61</v>
      </c>
      <c r="L15" s="12">
        <v>61</v>
      </c>
      <c r="M15" s="12">
        <v>61</v>
      </c>
      <c r="N15" s="12">
        <v>62</v>
      </c>
      <c r="O15" s="12">
        <v>62</v>
      </c>
    </row>
    <row r="16" spans="1:15" x14ac:dyDescent="0.25">
      <c r="A16" s="65"/>
      <c r="B16" s="65"/>
      <c r="C16" s="13" t="s">
        <v>0</v>
      </c>
      <c r="D16" s="14"/>
      <c r="E16" s="15">
        <v>383</v>
      </c>
      <c r="F16" s="15">
        <v>380</v>
      </c>
      <c r="G16" s="15">
        <v>376</v>
      </c>
      <c r="H16" s="15">
        <v>373</v>
      </c>
      <c r="I16" s="15">
        <v>373</v>
      </c>
      <c r="J16" s="15">
        <v>373</v>
      </c>
      <c r="K16" s="15">
        <v>373</v>
      </c>
      <c r="L16" s="15">
        <v>372</v>
      </c>
      <c r="M16" s="15">
        <v>371</v>
      </c>
      <c r="N16" s="15">
        <v>372</v>
      </c>
      <c r="O16" s="15">
        <f>SUM(O14:O15)</f>
        <v>368</v>
      </c>
    </row>
    <row r="17" spans="1:15" x14ac:dyDescent="0.25">
      <c r="A17" s="64">
        <v>85</v>
      </c>
      <c r="B17" s="64" t="s">
        <v>24</v>
      </c>
      <c r="C17" s="16" t="s">
        <v>25</v>
      </c>
      <c r="D17" s="34" t="s">
        <v>28</v>
      </c>
      <c r="E17" s="17">
        <v>249</v>
      </c>
      <c r="F17" s="17">
        <v>248</v>
      </c>
      <c r="G17" s="17">
        <v>248</v>
      </c>
      <c r="H17" s="17">
        <v>246</v>
      </c>
      <c r="I17" s="17">
        <v>245</v>
      </c>
      <c r="J17" s="17">
        <v>248</v>
      </c>
      <c r="K17" s="17">
        <v>247</v>
      </c>
      <c r="L17" s="17">
        <v>247</v>
      </c>
      <c r="M17" s="17">
        <v>246</v>
      </c>
      <c r="N17" s="17">
        <v>244</v>
      </c>
      <c r="O17" s="17">
        <v>244</v>
      </c>
    </row>
    <row r="18" spans="1:15" x14ac:dyDescent="0.25">
      <c r="A18" s="63"/>
      <c r="B18" s="63"/>
      <c r="C18" s="11" t="s">
        <v>26</v>
      </c>
      <c r="D18" s="32" t="s">
        <v>28</v>
      </c>
      <c r="E18" s="12">
        <v>220</v>
      </c>
      <c r="F18" s="12">
        <v>219</v>
      </c>
      <c r="G18" s="12">
        <v>218</v>
      </c>
      <c r="H18" s="12">
        <v>218</v>
      </c>
      <c r="I18" s="12">
        <v>217</v>
      </c>
      <c r="J18" s="12">
        <v>216</v>
      </c>
      <c r="K18" s="12">
        <v>216</v>
      </c>
      <c r="L18" s="12">
        <v>216</v>
      </c>
      <c r="M18" s="12">
        <v>215</v>
      </c>
      <c r="N18" s="12">
        <v>214</v>
      </c>
      <c r="O18" s="12">
        <v>212</v>
      </c>
    </row>
    <row r="19" spans="1:15" x14ac:dyDescent="0.25">
      <c r="A19" s="63"/>
      <c r="B19" s="63"/>
      <c r="C19" s="18" t="s">
        <v>0</v>
      </c>
      <c r="D19" s="19"/>
      <c r="E19" s="20">
        <v>469</v>
      </c>
      <c r="F19" s="20">
        <v>467</v>
      </c>
      <c r="G19" s="20">
        <v>466</v>
      </c>
      <c r="H19" s="20">
        <v>464</v>
      </c>
      <c r="I19" s="20">
        <v>462</v>
      </c>
      <c r="J19" s="20">
        <v>464</v>
      </c>
      <c r="K19" s="20">
        <v>463</v>
      </c>
      <c r="L19" s="20">
        <v>463</v>
      </c>
      <c r="M19" s="20">
        <v>461</v>
      </c>
      <c r="N19" s="20">
        <v>458</v>
      </c>
      <c r="O19" s="20">
        <f>SUM(O17:O18)</f>
        <v>456</v>
      </c>
    </row>
    <row r="20" spans="1:15" x14ac:dyDescent="0.25">
      <c r="A20" s="66" t="s">
        <v>1</v>
      </c>
      <c r="B20" s="66"/>
      <c r="C20" s="21" t="s">
        <v>25</v>
      </c>
      <c r="D20" s="33" t="s">
        <v>28</v>
      </c>
      <c r="E20" s="22">
        <v>1462</v>
      </c>
      <c r="F20" s="22">
        <v>1460</v>
      </c>
      <c r="G20" s="22">
        <v>1454</v>
      </c>
      <c r="H20" s="22">
        <v>1456</v>
      </c>
      <c r="I20" s="22">
        <v>1457</v>
      </c>
      <c r="J20" s="22">
        <v>1454</v>
      </c>
      <c r="K20" s="22">
        <v>1451</v>
      </c>
      <c r="L20" s="22">
        <v>1452</v>
      </c>
      <c r="M20" s="22">
        <v>1451</v>
      </c>
      <c r="N20" s="22">
        <v>1453</v>
      </c>
      <c r="O20" s="22">
        <f>O17+O14+O11+O8+O5</f>
        <v>1447</v>
      </c>
    </row>
    <row r="21" spans="1:15" x14ac:dyDescent="0.25">
      <c r="A21" s="63"/>
      <c r="B21" s="63"/>
      <c r="C21" s="11" t="s">
        <v>26</v>
      </c>
      <c r="D21" s="32" t="s">
        <v>28</v>
      </c>
      <c r="E21" s="12">
        <v>877</v>
      </c>
      <c r="F21" s="12">
        <v>871</v>
      </c>
      <c r="G21" s="12">
        <v>867</v>
      </c>
      <c r="H21" s="12">
        <v>861</v>
      </c>
      <c r="I21" s="12">
        <v>858</v>
      </c>
      <c r="J21" s="12">
        <v>851</v>
      </c>
      <c r="K21" s="12">
        <v>846</v>
      </c>
      <c r="L21" s="12">
        <v>844</v>
      </c>
      <c r="M21" s="12">
        <v>844</v>
      </c>
      <c r="N21" s="12">
        <v>841</v>
      </c>
      <c r="O21" s="12">
        <f>O18+O15+O12+O9+O6</f>
        <v>837</v>
      </c>
    </row>
    <row r="22" spans="1:15" x14ac:dyDescent="0.25">
      <c r="A22" s="67"/>
      <c r="B22" s="67"/>
      <c r="C22" s="50" t="s">
        <v>0</v>
      </c>
      <c r="D22" s="52"/>
      <c r="E22" s="51">
        <v>2339</v>
      </c>
      <c r="F22" s="51">
        <v>2331</v>
      </c>
      <c r="G22" s="51">
        <v>2321</v>
      </c>
      <c r="H22" s="51">
        <v>2317</v>
      </c>
      <c r="I22" s="51">
        <v>2315</v>
      </c>
      <c r="J22" s="51">
        <v>2305</v>
      </c>
      <c r="K22" s="51">
        <v>2297</v>
      </c>
      <c r="L22" s="51">
        <v>2296</v>
      </c>
      <c r="M22" s="51">
        <v>2295</v>
      </c>
      <c r="N22" s="51">
        <v>2294</v>
      </c>
      <c r="O22" s="51">
        <f>SUM(O20:O21)</f>
        <v>2284</v>
      </c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8"/>
    </row>
    <row r="24" spans="1:15" x14ac:dyDescent="0.25">
      <c r="A24" s="68" t="s">
        <v>30</v>
      </c>
      <c r="B24" s="68"/>
      <c r="C24" s="7"/>
      <c r="D24" s="7"/>
      <c r="E24" s="7"/>
      <c r="F24" s="7"/>
      <c r="G24" s="7"/>
      <c r="H24" s="7"/>
      <c r="I24" s="30"/>
      <c r="J24" s="30"/>
      <c r="K24" s="30"/>
      <c r="L24" s="30"/>
      <c r="M24" s="30"/>
      <c r="N24" s="8"/>
      <c r="O24" s="8"/>
    </row>
    <row r="25" spans="1:15" x14ac:dyDescent="0.25">
      <c r="A25" s="7"/>
      <c r="B25" s="7"/>
      <c r="C25" s="7"/>
      <c r="D25" s="7"/>
      <c r="E25" s="31"/>
      <c r="F25" s="31"/>
      <c r="G25" s="31"/>
      <c r="H25" s="31"/>
      <c r="I25" s="29"/>
      <c r="J25" s="29"/>
      <c r="K25" s="29"/>
      <c r="L25" s="29"/>
      <c r="M25" s="62" t="s">
        <v>8</v>
      </c>
      <c r="N25" s="62"/>
      <c r="O25" s="62"/>
    </row>
    <row r="26" spans="1:15" x14ac:dyDescent="0.25">
      <c r="E26" s="4"/>
      <c r="F26" s="4"/>
      <c r="G26" s="4"/>
      <c r="H26" s="4"/>
      <c r="I26" s="4"/>
      <c r="J26" s="4"/>
      <c r="K26" s="4"/>
      <c r="L26" s="4"/>
    </row>
    <row r="27" spans="1:15" x14ac:dyDescent="0.25">
      <c r="E27" s="4"/>
      <c r="F27" s="4"/>
      <c r="G27" s="4"/>
      <c r="H27" s="4"/>
      <c r="I27" s="4"/>
      <c r="J27" s="4"/>
      <c r="K27" s="4"/>
      <c r="L27" s="4"/>
    </row>
  </sheetData>
  <mergeCells count="14">
    <mergeCell ref="A1:O1"/>
    <mergeCell ref="A11:A13"/>
    <mergeCell ref="B11:B13"/>
    <mergeCell ref="A14:A16"/>
    <mergeCell ref="B14:B16"/>
    <mergeCell ref="A20:B22"/>
    <mergeCell ref="A17:A19"/>
    <mergeCell ref="B17:B19"/>
    <mergeCell ref="A5:A7"/>
    <mergeCell ref="M25:O25"/>
    <mergeCell ref="B5:B7"/>
    <mergeCell ref="A8:A10"/>
    <mergeCell ref="B8:B10"/>
    <mergeCell ref="A24:B24"/>
  </mergeCells>
  <hyperlinks>
    <hyperlink ref="M25" location="Sommaire!A1" display="Retour sommaire"/>
  </hyperlinks>
  <pageMargins left="0.196850393700787" right="0.196850393700787" top="0.70866141732283505" bottom="0.98425196850393704" header="0.31496062992126" footer="0.31496062992126"/>
  <pageSetup paperSize="9" scale="76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A2" sqref="A2"/>
    </sheetView>
  </sheetViews>
  <sheetFormatPr baseColWidth="10" defaultRowHeight="15" x14ac:dyDescent="0.25"/>
  <cols>
    <col min="1" max="1" width="13.140625" style="2" customWidth="1"/>
    <col min="2" max="2" width="18" style="2" bestFit="1" customWidth="1"/>
    <col min="3" max="3" width="25.5703125" style="2" bestFit="1" customWidth="1"/>
    <col min="4" max="7" width="7.7109375" style="2" customWidth="1"/>
    <col min="8" max="13" width="7.7109375" style="1" customWidth="1"/>
    <col min="14" max="16384" width="11.42578125" style="1"/>
  </cols>
  <sheetData>
    <row r="1" spans="1:14" ht="31.5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x14ac:dyDescent="0.25">
      <c r="A2" s="5" t="s">
        <v>9</v>
      </c>
      <c r="B2" s="6"/>
      <c r="C2" s="7"/>
      <c r="D2" s="7"/>
      <c r="E2" s="7"/>
      <c r="F2" s="7"/>
      <c r="G2" s="7"/>
      <c r="H2" s="8"/>
      <c r="I2" s="8"/>
      <c r="J2" s="8"/>
      <c r="K2" s="8"/>
      <c r="L2" s="8"/>
      <c r="M2" s="8"/>
    </row>
    <row r="3" spans="1:14" x14ac:dyDescent="0.25">
      <c r="A3" s="9"/>
      <c r="B3" s="9"/>
      <c r="C3" s="9"/>
      <c r="D3" s="10">
        <v>2013</v>
      </c>
      <c r="E3" s="10">
        <v>2014</v>
      </c>
      <c r="F3" s="10">
        <v>2015</v>
      </c>
      <c r="G3" s="10">
        <v>2016</v>
      </c>
      <c r="H3" s="10">
        <v>2017</v>
      </c>
      <c r="I3" s="10">
        <v>2018</v>
      </c>
      <c r="J3" s="10">
        <v>2019</v>
      </c>
      <c r="K3" s="10">
        <v>2020</v>
      </c>
      <c r="L3" s="10">
        <v>2021</v>
      </c>
      <c r="M3" s="10">
        <v>2022</v>
      </c>
      <c r="N3" s="10">
        <v>2023</v>
      </c>
    </row>
    <row r="4" spans="1:14" x14ac:dyDescent="0.25">
      <c r="A4" s="63">
        <v>44</v>
      </c>
      <c r="B4" s="63" t="s">
        <v>20</v>
      </c>
      <c r="C4" s="11" t="s">
        <v>25</v>
      </c>
      <c r="D4" s="12">
        <f>Maternelles!E5+'Elémentaires ou primaires'!E5</f>
        <v>559</v>
      </c>
      <c r="E4" s="12">
        <f>Maternelles!F5+'Elémentaires ou primaires'!F5</f>
        <v>559</v>
      </c>
      <c r="F4" s="12">
        <f>Maternelles!G5+'Elémentaires ou primaires'!G5</f>
        <v>556</v>
      </c>
      <c r="G4" s="12">
        <f>Maternelles!H5+'Elémentaires ou primaires'!H5</f>
        <v>554</v>
      </c>
      <c r="H4" s="12">
        <f>Maternelles!I5+'Elémentaires ou primaires'!I5</f>
        <v>555</v>
      </c>
      <c r="I4" s="12">
        <f>Maternelles!J5+'Elémentaires ou primaires'!J5</f>
        <v>552</v>
      </c>
      <c r="J4" s="12">
        <f>Maternelles!K5+'Elémentaires ou primaires'!K5</f>
        <v>550</v>
      </c>
      <c r="K4" s="12">
        <f>Maternelles!L5+'Elémentaires ou primaires'!L5</f>
        <v>548</v>
      </c>
      <c r="L4" s="12">
        <f>Maternelles!M5+'Elémentaires ou primaires'!M5</f>
        <v>547</v>
      </c>
      <c r="M4" s="12">
        <f>Maternelles!N5+'Elémentaires ou primaires'!N5</f>
        <v>546</v>
      </c>
      <c r="N4" s="12">
        <f>Maternelles!O5+'Elémentaires ou primaires'!O5</f>
        <v>548</v>
      </c>
    </row>
    <row r="5" spans="1:14" x14ac:dyDescent="0.25">
      <c r="A5" s="63"/>
      <c r="B5" s="63"/>
      <c r="C5" s="11" t="s">
        <v>26</v>
      </c>
      <c r="D5" s="12">
        <f>Maternelles!E6+'Elémentaires ou primaires'!E6</f>
        <v>253</v>
      </c>
      <c r="E5" s="12">
        <f>Maternelles!F6+'Elémentaires ou primaires'!F6</f>
        <v>251</v>
      </c>
      <c r="F5" s="12">
        <f>Maternelles!G6+'Elémentaires ou primaires'!G6</f>
        <v>249</v>
      </c>
      <c r="G5" s="12">
        <f>Maternelles!H6+'Elémentaires ou primaires'!H6</f>
        <v>248</v>
      </c>
      <c r="H5" s="12">
        <f>Maternelles!I6+'Elémentaires ou primaires'!I6</f>
        <v>248</v>
      </c>
      <c r="I5" s="12">
        <f>Maternelles!J6+'Elémentaires ou primaires'!J6</f>
        <v>248</v>
      </c>
      <c r="J5" s="12">
        <f>Maternelles!K6+'Elémentaires ou primaires'!K6</f>
        <v>247</v>
      </c>
      <c r="K5" s="12">
        <f>Maternelles!L6+'Elémentaires ou primaires'!L6</f>
        <v>247</v>
      </c>
      <c r="L5" s="12">
        <f>Maternelles!M6+'Elémentaires ou primaires'!M6</f>
        <v>248</v>
      </c>
      <c r="M5" s="12">
        <f>Maternelles!N6+'Elémentaires ou primaires'!N6</f>
        <v>248</v>
      </c>
      <c r="N5" s="12">
        <f>Maternelles!O6+'Elémentaires ou primaires'!O6</f>
        <v>248</v>
      </c>
    </row>
    <row r="6" spans="1:14" x14ac:dyDescent="0.25">
      <c r="A6" s="65"/>
      <c r="B6" s="65"/>
      <c r="C6" s="13" t="s">
        <v>0</v>
      </c>
      <c r="D6" s="14">
        <v>811</v>
      </c>
      <c r="E6" s="14">
        <v>812</v>
      </c>
      <c r="F6" s="14">
        <v>810</v>
      </c>
      <c r="G6" s="14">
        <f>'Elémentaires ou primaires'!I7+Maternelles!I7</f>
        <v>803</v>
      </c>
      <c r="H6" s="15">
        <f>'Elémentaires ou primaires'!J7+Maternelles!J7</f>
        <v>800</v>
      </c>
      <c r="I6" s="15">
        <f>I5+I4</f>
        <v>800</v>
      </c>
      <c r="J6" s="15">
        <f>'Elémentaires ou primaires'!L7+Maternelles!L7</f>
        <v>795</v>
      </c>
      <c r="K6" s="15">
        <f>K5+K4</f>
        <v>795</v>
      </c>
      <c r="L6" s="15">
        <f>L5+L4</f>
        <v>795</v>
      </c>
      <c r="M6" s="15">
        <f>Maternelles!N7+'Elémentaires ou primaires'!N7</f>
        <v>794</v>
      </c>
      <c r="N6" s="15">
        <f>Maternelles!O7+'Elémentaires ou primaires'!O7</f>
        <v>796</v>
      </c>
    </row>
    <row r="7" spans="1:14" x14ac:dyDescent="0.25">
      <c r="A7" s="64">
        <v>49</v>
      </c>
      <c r="B7" s="64" t="s">
        <v>21</v>
      </c>
      <c r="C7" s="16" t="s">
        <v>25</v>
      </c>
      <c r="D7" s="17">
        <f>Maternelles!E8+'Elémentaires ou primaires'!E8</f>
        <v>443</v>
      </c>
      <c r="E7" s="17">
        <f>Maternelles!F8+'Elémentaires ou primaires'!F8</f>
        <v>441</v>
      </c>
      <c r="F7" s="17">
        <f>Maternelles!G8+'Elémentaires ou primaires'!G8</f>
        <v>437</v>
      </c>
      <c r="G7" s="17">
        <f>Maternelles!H8+'Elémentaires ou primaires'!H8</f>
        <v>435</v>
      </c>
      <c r="H7" s="17">
        <f>Maternelles!I8+'Elémentaires ou primaires'!I8</f>
        <v>431</v>
      </c>
      <c r="I7" s="17">
        <f>Maternelles!J8+'Elémentaires ou primaires'!J8</f>
        <v>430</v>
      </c>
      <c r="J7" s="17">
        <f>Maternelles!K8+'Elémentaires ou primaires'!K8</f>
        <v>427</v>
      </c>
      <c r="K7" s="17">
        <f>Maternelles!L8+'Elémentaires ou primaires'!L8</f>
        <v>427</v>
      </c>
      <c r="L7" s="17">
        <f>Maternelles!M8+'Elémentaires ou primaires'!M8</f>
        <v>423</v>
      </c>
      <c r="M7" s="17">
        <f>Maternelles!N8+'Elémentaires ou primaires'!N8</f>
        <v>419</v>
      </c>
      <c r="N7" s="17">
        <f>Maternelles!O8+'Elémentaires ou primaires'!O8</f>
        <v>416</v>
      </c>
    </row>
    <row r="8" spans="1:14" x14ac:dyDescent="0.25">
      <c r="A8" s="63"/>
      <c r="B8" s="63"/>
      <c r="C8" s="11" t="s">
        <v>26</v>
      </c>
      <c r="D8" s="12">
        <f>Maternelles!E9+'Elémentaires ou primaires'!E9</f>
        <v>238</v>
      </c>
      <c r="E8" s="12">
        <f>Maternelles!F9+'Elémentaires ou primaires'!F9</f>
        <v>238</v>
      </c>
      <c r="F8" s="12">
        <f>Maternelles!G9+'Elémentaires ou primaires'!G9</f>
        <v>238</v>
      </c>
      <c r="G8" s="12">
        <f>Maternelles!H9+'Elémentaires ou primaires'!H9</f>
        <v>236</v>
      </c>
      <c r="H8" s="12">
        <f>Maternelles!I9+'Elémentaires ou primaires'!I9</f>
        <v>236</v>
      </c>
      <c r="I8" s="12">
        <f>Maternelles!J9+'Elémentaires ou primaires'!J9</f>
        <v>233</v>
      </c>
      <c r="J8" s="12">
        <f>Maternelles!K9+'Elémentaires ou primaires'!K9</f>
        <v>232</v>
      </c>
      <c r="K8" s="12">
        <f>Maternelles!L9+'Elémentaires ou primaires'!L9</f>
        <v>231</v>
      </c>
      <c r="L8" s="12">
        <f>Maternelles!M9+'Elémentaires ou primaires'!M9</f>
        <v>231</v>
      </c>
      <c r="M8" s="12">
        <f>Maternelles!N9+'Elémentaires ou primaires'!N9</f>
        <v>229</v>
      </c>
      <c r="N8" s="12">
        <f>Maternelles!O9+'Elémentaires ou primaires'!O9</f>
        <v>227</v>
      </c>
    </row>
    <row r="9" spans="1:14" x14ac:dyDescent="0.25">
      <c r="A9" s="65"/>
      <c r="B9" s="65"/>
      <c r="C9" s="13" t="s">
        <v>0</v>
      </c>
      <c r="D9" s="14">
        <v>683</v>
      </c>
      <c r="E9" s="14">
        <v>681</v>
      </c>
      <c r="F9" s="14">
        <v>679</v>
      </c>
      <c r="G9" s="14">
        <f>'Elémentaires ou primaires'!I10+Maternelles!I10</f>
        <v>667</v>
      </c>
      <c r="H9" s="15">
        <f>'Elémentaires ou primaires'!J10+Maternelles!J10</f>
        <v>663</v>
      </c>
      <c r="I9" s="15">
        <f>I8+I7</f>
        <v>663</v>
      </c>
      <c r="J9" s="15">
        <f>'Elémentaires ou primaires'!L10+Maternelles!L10</f>
        <v>658</v>
      </c>
      <c r="K9" s="15">
        <f>K8+K7</f>
        <v>658</v>
      </c>
      <c r="L9" s="15">
        <f>L8+L7</f>
        <v>654</v>
      </c>
      <c r="M9" s="15">
        <f>Maternelles!N10+'Elémentaires ou primaires'!N10</f>
        <v>648</v>
      </c>
      <c r="N9" s="15">
        <f>Maternelles!O10+'Elémentaires ou primaires'!O10</f>
        <v>643</v>
      </c>
    </row>
    <row r="10" spans="1:14" x14ac:dyDescent="0.25">
      <c r="A10" s="64">
        <v>53</v>
      </c>
      <c r="B10" s="64" t="s">
        <v>22</v>
      </c>
      <c r="C10" s="16" t="s">
        <v>25</v>
      </c>
      <c r="D10" s="17">
        <f>Maternelles!E11+'Elémentaires ou primaires'!E11</f>
        <v>235</v>
      </c>
      <c r="E10" s="17">
        <f>Maternelles!F11+'Elémentaires ou primaires'!F11</f>
        <v>235</v>
      </c>
      <c r="F10" s="17">
        <f>Maternelles!G11+'Elémentaires ou primaires'!G11</f>
        <v>232</v>
      </c>
      <c r="G10" s="17">
        <f>Maternelles!H11+'Elémentaires ou primaires'!H11</f>
        <v>230</v>
      </c>
      <c r="H10" s="17">
        <f>Maternelles!I11+'Elémentaires ou primaires'!I11</f>
        <v>230</v>
      </c>
      <c r="I10" s="17">
        <f>Maternelles!J11+'Elémentaires ou primaires'!J11</f>
        <v>225</v>
      </c>
      <c r="J10" s="17">
        <f>Maternelles!K11+'Elémentaires ou primaires'!K11</f>
        <v>219</v>
      </c>
      <c r="K10" s="17">
        <f>Maternelles!L11+'Elémentaires ou primaires'!L11</f>
        <v>219</v>
      </c>
      <c r="L10" s="17">
        <f>Maternelles!M11+'Elémentaires ou primaires'!M11</f>
        <v>216</v>
      </c>
      <c r="M10" s="17">
        <f>Maternelles!N11+'Elémentaires ou primaires'!N11</f>
        <v>216</v>
      </c>
      <c r="N10" s="17">
        <f>Maternelles!O11+'Elémentaires ou primaires'!O11</f>
        <v>208</v>
      </c>
    </row>
    <row r="11" spans="1:14" x14ac:dyDescent="0.25">
      <c r="A11" s="63"/>
      <c r="B11" s="63"/>
      <c r="C11" s="11" t="s">
        <v>26</v>
      </c>
      <c r="D11" s="12">
        <f>Maternelles!E12+'Elémentaires ou primaires'!E12</f>
        <v>106</v>
      </c>
      <c r="E11" s="12">
        <f>Maternelles!F12+'Elémentaires ou primaires'!F12</f>
        <v>104</v>
      </c>
      <c r="F11" s="12">
        <f>Maternelles!G12+'Elémentaires ou primaires'!G12</f>
        <v>103</v>
      </c>
      <c r="G11" s="12">
        <f>Maternelles!H12+'Elémentaires ou primaires'!H12</f>
        <v>101</v>
      </c>
      <c r="H11" s="12">
        <f>Maternelles!I12+'Elémentaires ou primaires'!I12</f>
        <v>99</v>
      </c>
      <c r="I11" s="12">
        <f>Maternelles!J12+'Elémentaires ou primaires'!J12</f>
        <v>96</v>
      </c>
      <c r="J11" s="12">
        <f>Maternelles!K12+'Elémentaires ou primaires'!K12</f>
        <v>93</v>
      </c>
      <c r="K11" s="12">
        <f>Maternelles!L12+'Elémentaires ou primaires'!L12</f>
        <v>92</v>
      </c>
      <c r="L11" s="12">
        <f>Maternelles!M12+'Elémentaires ou primaires'!M12</f>
        <v>92</v>
      </c>
      <c r="M11" s="12">
        <f>Maternelles!N12+'Elémentaires ou primaires'!N12</f>
        <v>92</v>
      </c>
      <c r="N11" s="12">
        <f>Maternelles!O12+'Elémentaires ou primaires'!O12</f>
        <v>91</v>
      </c>
    </row>
    <row r="12" spans="1:14" x14ac:dyDescent="0.25">
      <c r="A12" s="65"/>
      <c r="B12" s="65"/>
      <c r="C12" s="13" t="s">
        <v>0</v>
      </c>
      <c r="D12" s="14">
        <v>344</v>
      </c>
      <c r="E12" s="14">
        <v>341</v>
      </c>
      <c r="F12" s="14">
        <v>339</v>
      </c>
      <c r="G12" s="14">
        <f>'Elémentaires ou primaires'!I13+Maternelles!I13</f>
        <v>329</v>
      </c>
      <c r="H12" s="15">
        <f>'Elémentaires ou primaires'!J13+Maternelles!J13</f>
        <v>321</v>
      </c>
      <c r="I12" s="15">
        <f>I11+I10</f>
        <v>321</v>
      </c>
      <c r="J12" s="15">
        <f>'Elémentaires ou primaires'!L13+Maternelles!L13</f>
        <v>311</v>
      </c>
      <c r="K12" s="15">
        <f>K11+K10</f>
        <v>311</v>
      </c>
      <c r="L12" s="15">
        <f>L11+L10</f>
        <v>308</v>
      </c>
      <c r="M12" s="15">
        <f>Maternelles!N13+'Elémentaires ou primaires'!N13</f>
        <v>308</v>
      </c>
      <c r="N12" s="15">
        <f>Maternelles!O13+'Elémentaires ou primaires'!O13</f>
        <v>299</v>
      </c>
    </row>
    <row r="13" spans="1:14" x14ac:dyDescent="0.25">
      <c r="A13" s="64">
        <v>72</v>
      </c>
      <c r="B13" s="64" t="s">
        <v>23</v>
      </c>
      <c r="C13" s="16" t="s">
        <v>25</v>
      </c>
      <c r="D13" s="17">
        <f>Maternelles!E14+'Elémentaires ou primaires'!E14</f>
        <v>420</v>
      </c>
      <c r="E13" s="17">
        <f>Maternelles!F14+'Elémentaires ou primaires'!F14</f>
        <v>418</v>
      </c>
      <c r="F13" s="17">
        <f>Maternelles!G14+'Elémentaires ou primaires'!G14</f>
        <v>412</v>
      </c>
      <c r="G13" s="17">
        <f>Maternelles!H14+'Elémentaires ou primaires'!H14</f>
        <v>409</v>
      </c>
      <c r="H13" s="17">
        <f>Maternelles!I14+'Elémentaires ou primaires'!I14</f>
        <v>409</v>
      </c>
      <c r="I13" s="17">
        <f>Maternelles!J14+'Elémentaires ou primaires'!J14</f>
        <v>408</v>
      </c>
      <c r="J13" s="17">
        <f>Maternelles!K14+'Elémentaires ou primaires'!K14</f>
        <v>407</v>
      </c>
      <c r="K13" s="17">
        <f>Maternelles!L14+'Elémentaires ou primaires'!L14</f>
        <v>406</v>
      </c>
      <c r="L13" s="17">
        <f>Maternelles!M14+'Elémentaires ou primaires'!M14</f>
        <v>406</v>
      </c>
      <c r="M13" s="17">
        <f>Maternelles!N14+'Elémentaires ou primaires'!N14</f>
        <v>405</v>
      </c>
      <c r="N13" s="17">
        <f>Maternelles!O14+'Elémentaires ou primaires'!O14</f>
        <v>401</v>
      </c>
    </row>
    <row r="14" spans="1:14" x14ac:dyDescent="0.25">
      <c r="A14" s="63"/>
      <c r="B14" s="63"/>
      <c r="C14" s="11" t="s">
        <v>26</v>
      </c>
      <c r="D14" s="12">
        <f>Maternelles!E15+'Elémentaires ou primaires'!E15</f>
        <v>66</v>
      </c>
      <c r="E14" s="12">
        <f>Maternelles!F15+'Elémentaires ou primaires'!F15</f>
        <v>65</v>
      </c>
      <c r="F14" s="12">
        <f>Maternelles!G15+'Elémentaires ou primaires'!G15</f>
        <v>64</v>
      </c>
      <c r="G14" s="12">
        <f>Maternelles!H15+'Elémentaires ou primaires'!H15</f>
        <v>62</v>
      </c>
      <c r="H14" s="12">
        <f>Maternelles!I15+'Elémentaires ou primaires'!I15</f>
        <v>62</v>
      </c>
      <c r="I14" s="12">
        <f>Maternelles!J15+'Elémentaires ou primaires'!J15</f>
        <v>62</v>
      </c>
      <c r="J14" s="12">
        <f>Maternelles!K15+'Elémentaires ou primaires'!K15</f>
        <v>62</v>
      </c>
      <c r="K14" s="12">
        <f>Maternelles!L15+'Elémentaires ou primaires'!L15</f>
        <v>62</v>
      </c>
      <c r="L14" s="12">
        <f>Maternelles!M15+'Elémentaires ou primaires'!M15</f>
        <v>62</v>
      </c>
      <c r="M14" s="12">
        <f>Maternelles!N15+'Elémentaires ou primaires'!N15</f>
        <v>63</v>
      </c>
      <c r="N14" s="12">
        <f>Maternelles!O15+'Elémentaires ou primaires'!O15</f>
        <v>63</v>
      </c>
    </row>
    <row r="15" spans="1:14" x14ac:dyDescent="0.25">
      <c r="A15" s="65"/>
      <c r="B15" s="65"/>
      <c r="C15" s="13" t="s">
        <v>0</v>
      </c>
      <c r="D15" s="14">
        <v>488</v>
      </c>
      <c r="E15" s="14">
        <v>486</v>
      </c>
      <c r="F15" s="14">
        <v>483</v>
      </c>
      <c r="G15" s="14">
        <f>'Elémentaires ou primaires'!I16+Maternelles!I16</f>
        <v>471</v>
      </c>
      <c r="H15" s="15">
        <f>'Elémentaires ou primaires'!J16+Maternelles!J16</f>
        <v>470</v>
      </c>
      <c r="I15" s="15">
        <f>I14+I13</f>
        <v>470</v>
      </c>
      <c r="J15" s="15">
        <f>'Elémentaires ou primaires'!L16+Maternelles!L16</f>
        <v>468</v>
      </c>
      <c r="K15" s="15">
        <f>K14+K13</f>
        <v>468</v>
      </c>
      <c r="L15" s="15">
        <f>L14+L13</f>
        <v>468</v>
      </c>
      <c r="M15" s="15">
        <f>Maternelles!N16+'Elémentaires ou primaires'!N16</f>
        <v>468</v>
      </c>
      <c r="N15" s="15">
        <f>Maternelles!O16+'Elémentaires ou primaires'!O16</f>
        <v>464</v>
      </c>
    </row>
    <row r="16" spans="1:14" x14ac:dyDescent="0.25">
      <c r="A16" s="64">
        <v>85</v>
      </c>
      <c r="B16" s="64" t="s">
        <v>24</v>
      </c>
      <c r="C16" s="16" t="s">
        <v>25</v>
      </c>
      <c r="D16" s="17">
        <f>Maternelles!E17+'Elémentaires ou primaires'!E17</f>
        <v>310</v>
      </c>
      <c r="E16" s="17">
        <f>Maternelles!F17+'Elémentaires ou primaires'!F17</f>
        <v>311</v>
      </c>
      <c r="F16" s="17">
        <f>Maternelles!G17+'Elémentaires ou primaires'!G17</f>
        <v>310</v>
      </c>
      <c r="G16" s="17">
        <f>Maternelles!H17+'Elémentaires ou primaires'!H17</f>
        <v>309</v>
      </c>
      <c r="H16" s="17">
        <f>Maternelles!I17+'Elémentaires ou primaires'!I17</f>
        <v>308</v>
      </c>
      <c r="I16" s="17">
        <f>Maternelles!J17+'Elémentaires ou primaires'!J17</f>
        <v>308</v>
      </c>
      <c r="J16" s="17">
        <f>Maternelles!K17+'Elémentaires ou primaires'!K17</f>
        <v>305</v>
      </c>
      <c r="K16" s="17">
        <f>Maternelles!L17+'Elémentaires ou primaires'!L17</f>
        <v>303</v>
      </c>
      <c r="L16" s="17">
        <f>Maternelles!M17+'Elémentaires ou primaires'!M17</f>
        <v>303</v>
      </c>
      <c r="M16" s="17">
        <f>Maternelles!N17+'Elémentaires ou primaires'!N17</f>
        <v>299</v>
      </c>
      <c r="N16" s="17">
        <f>Maternelles!O17+'Elémentaires ou primaires'!O17</f>
        <v>297</v>
      </c>
    </row>
    <row r="17" spans="1:16" x14ac:dyDescent="0.25">
      <c r="A17" s="63"/>
      <c r="B17" s="63"/>
      <c r="C17" s="11" t="s">
        <v>26</v>
      </c>
      <c r="D17" s="12">
        <f>Maternelles!E18+'Elémentaires ou primaires'!E18</f>
        <v>223</v>
      </c>
      <c r="E17" s="12">
        <f>Maternelles!F18+'Elémentaires ou primaires'!F18</f>
        <v>221</v>
      </c>
      <c r="F17" s="12">
        <f>Maternelles!G18+'Elémentaires ou primaires'!G18</f>
        <v>220</v>
      </c>
      <c r="G17" s="12">
        <f>Maternelles!H18+'Elémentaires ou primaires'!H18</f>
        <v>220</v>
      </c>
      <c r="H17" s="12">
        <f>Maternelles!I18+'Elémentaires ou primaires'!I18</f>
        <v>219</v>
      </c>
      <c r="I17" s="12">
        <f>Maternelles!J18+'Elémentaires ou primaires'!J18</f>
        <v>218</v>
      </c>
      <c r="J17" s="12">
        <f>Maternelles!K18+'Elémentaires ou primaires'!K18</f>
        <v>217</v>
      </c>
      <c r="K17" s="12">
        <f>Maternelles!L18+'Elémentaires ou primaires'!L18</f>
        <v>217</v>
      </c>
      <c r="L17" s="12">
        <f>Maternelles!M18+'Elémentaires ou primaires'!M18</f>
        <v>216</v>
      </c>
      <c r="M17" s="12">
        <f>Maternelles!N18+'Elémentaires ou primaires'!N18</f>
        <v>215</v>
      </c>
      <c r="N17" s="12">
        <f>Maternelles!O18+'Elémentaires ou primaires'!O18</f>
        <v>213</v>
      </c>
    </row>
    <row r="18" spans="1:16" x14ac:dyDescent="0.25">
      <c r="A18" s="63"/>
      <c r="B18" s="63"/>
      <c r="C18" s="18" t="s">
        <v>0</v>
      </c>
      <c r="D18" s="19">
        <v>540</v>
      </c>
      <c r="E18" s="19">
        <v>533</v>
      </c>
      <c r="F18" s="19">
        <v>532</v>
      </c>
      <c r="G18" s="19">
        <f>'Elémentaires ou primaires'!I19+Maternelles!I19</f>
        <v>527</v>
      </c>
      <c r="H18" s="20">
        <f>'Elémentaires ou primaires'!J19+Maternelles!J19</f>
        <v>526</v>
      </c>
      <c r="I18" s="20">
        <f>I17+I16</f>
        <v>526</v>
      </c>
      <c r="J18" s="20">
        <f>'Elémentaires ou primaires'!L19+Maternelles!L19</f>
        <v>520</v>
      </c>
      <c r="K18" s="20">
        <f>K17+K16</f>
        <v>520</v>
      </c>
      <c r="L18" s="20">
        <f>L17+L16</f>
        <v>519</v>
      </c>
      <c r="M18" s="20">
        <f>Maternelles!N19+'Elémentaires ou primaires'!N19</f>
        <v>514</v>
      </c>
      <c r="N18" s="20">
        <f>Maternelles!O19+'Elémentaires ou primaires'!O19</f>
        <v>510</v>
      </c>
    </row>
    <row r="19" spans="1:16" x14ac:dyDescent="0.25">
      <c r="A19" s="66" t="s">
        <v>1</v>
      </c>
      <c r="B19" s="66"/>
      <c r="C19" s="21" t="s">
        <v>25</v>
      </c>
      <c r="D19" s="22">
        <f t="shared" ref="D19:H20" si="0">+D16+D13+D10+D7+D4</f>
        <v>1967</v>
      </c>
      <c r="E19" s="22">
        <f t="shared" si="0"/>
        <v>1964</v>
      </c>
      <c r="F19" s="22">
        <f t="shared" si="0"/>
        <v>1947</v>
      </c>
      <c r="G19" s="22">
        <f t="shared" si="0"/>
        <v>1937</v>
      </c>
      <c r="H19" s="22">
        <f t="shared" si="0"/>
        <v>1933</v>
      </c>
      <c r="I19" s="22">
        <f t="shared" ref="I19:L19" si="1">+I16+I13+I10+I7+I4</f>
        <v>1923</v>
      </c>
      <c r="J19" s="22">
        <f t="shared" si="1"/>
        <v>1908</v>
      </c>
      <c r="K19" s="22">
        <f t="shared" si="1"/>
        <v>1903</v>
      </c>
      <c r="L19" s="22">
        <f t="shared" si="1"/>
        <v>1895</v>
      </c>
      <c r="M19" s="22">
        <f>Maternelles!N20+'Elémentaires ou primaires'!N20</f>
        <v>1885</v>
      </c>
      <c r="N19" s="22">
        <f>Maternelles!O20+'Elémentaires ou primaires'!O20</f>
        <v>1870</v>
      </c>
    </row>
    <row r="20" spans="1:16" x14ac:dyDescent="0.25">
      <c r="A20" s="63"/>
      <c r="B20" s="63"/>
      <c r="C20" s="11" t="s">
        <v>26</v>
      </c>
      <c r="D20" s="12">
        <f t="shared" si="0"/>
        <v>886</v>
      </c>
      <c r="E20" s="12">
        <f t="shared" si="0"/>
        <v>879</v>
      </c>
      <c r="F20" s="12">
        <f t="shared" si="0"/>
        <v>874</v>
      </c>
      <c r="G20" s="12">
        <f t="shared" si="0"/>
        <v>867</v>
      </c>
      <c r="H20" s="12">
        <f t="shared" si="0"/>
        <v>864</v>
      </c>
      <c r="I20" s="12">
        <f t="shared" ref="I20:L20" si="2">+I17+I14+I11+I8+I5</f>
        <v>857</v>
      </c>
      <c r="J20" s="12">
        <f t="shared" si="2"/>
        <v>851</v>
      </c>
      <c r="K20" s="12">
        <f t="shared" si="2"/>
        <v>849</v>
      </c>
      <c r="L20" s="12">
        <f t="shared" si="2"/>
        <v>849</v>
      </c>
      <c r="M20" s="12">
        <f>Maternelles!N21+'Elémentaires ou primaires'!N21</f>
        <v>847</v>
      </c>
      <c r="N20" s="12">
        <f>Maternelles!O21+'Elémentaires ou primaires'!O21</f>
        <v>842</v>
      </c>
    </row>
    <row r="21" spans="1:16" x14ac:dyDescent="0.25">
      <c r="A21" s="63"/>
      <c r="B21" s="63"/>
      <c r="C21" s="53" t="s">
        <v>0</v>
      </c>
      <c r="D21" s="54">
        <v>2866</v>
      </c>
      <c r="E21" s="54">
        <v>2853</v>
      </c>
      <c r="F21" s="54">
        <v>2843</v>
      </c>
      <c r="G21" s="54">
        <f t="shared" ref="G21:L21" si="3">G20+G19</f>
        <v>2804</v>
      </c>
      <c r="H21" s="55">
        <f t="shared" si="3"/>
        <v>2797</v>
      </c>
      <c r="I21" s="55">
        <f t="shared" si="3"/>
        <v>2780</v>
      </c>
      <c r="J21" s="55">
        <f t="shared" si="3"/>
        <v>2759</v>
      </c>
      <c r="K21" s="55">
        <f t="shared" si="3"/>
        <v>2752</v>
      </c>
      <c r="L21" s="55">
        <f t="shared" si="3"/>
        <v>2744</v>
      </c>
      <c r="M21" s="55">
        <f>Maternelles!N22+'Elémentaires ou primaires'!N22</f>
        <v>2732</v>
      </c>
      <c r="N21" s="55">
        <f>Maternelles!O22+'Elémentaires ou primaires'!O22</f>
        <v>2712</v>
      </c>
    </row>
    <row r="22" spans="1:16" x14ac:dyDescent="0.25">
      <c r="A22" s="63"/>
      <c r="B22" s="63"/>
      <c r="C22" s="23" t="s">
        <v>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6" x14ac:dyDescent="0.25">
      <c r="A23" s="63"/>
      <c r="B23" s="63"/>
      <c r="C23" s="23" t="s">
        <v>6</v>
      </c>
      <c r="D23" s="24">
        <v>520</v>
      </c>
      <c r="E23" s="24">
        <v>514</v>
      </c>
      <c r="F23" s="24">
        <v>512</v>
      </c>
      <c r="G23" s="24">
        <f>Maternelles!H22</f>
        <v>487</v>
      </c>
      <c r="H23" s="25">
        <f>Maternelles!I22</f>
        <v>482</v>
      </c>
      <c r="I23" s="25">
        <f>Maternelles!J22</f>
        <v>475</v>
      </c>
      <c r="J23" s="25">
        <f>Maternelles!K22</f>
        <v>462</v>
      </c>
      <c r="K23" s="25">
        <f>Maternelles!L22</f>
        <v>456</v>
      </c>
      <c r="L23" s="25">
        <f>Maternelles!M22</f>
        <v>449</v>
      </c>
      <c r="M23" s="25">
        <f>Maternelles!N22</f>
        <v>438</v>
      </c>
      <c r="N23" s="25">
        <f>Maternelles!O22</f>
        <v>428</v>
      </c>
    </row>
    <row r="24" spans="1:16" x14ac:dyDescent="0.25">
      <c r="A24" s="67"/>
      <c r="B24" s="67"/>
      <c r="C24" s="26" t="s">
        <v>7</v>
      </c>
      <c r="D24" s="27">
        <v>2346</v>
      </c>
      <c r="E24" s="27">
        <v>2339</v>
      </c>
      <c r="F24" s="27">
        <v>2331</v>
      </c>
      <c r="G24" s="27">
        <f>'Elémentaires ou primaires'!H22</f>
        <v>2317</v>
      </c>
      <c r="H24" s="28">
        <f>'Elémentaires ou primaires'!I22</f>
        <v>2315</v>
      </c>
      <c r="I24" s="28">
        <f>'Elémentaires ou primaires'!J22</f>
        <v>2305</v>
      </c>
      <c r="J24" s="28">
        <f>'Elémentaires ou primaires'!K22</f>
        <v>2297</v>
      </c>
      <c r="K24" s="28">
        <f>'Elémentaires ou primaires'!L22</f>
        <v>2296</v>
      </c>
      <c r="L24" s="28">
        <f>'Elémentaires ou primaires'!M22</f>
        <v>2295</v>
      </c>
      <c r="M24" s="28">
        <f>'Elémentaires ou primaires'!N22</f>
        <v>2294</v>
      </c>
      <c r="N24" s="28">
        <f>'Elémentaires ou primaires'!O22</f>
        <v>2284</v>
      </c>
    </row>
    <row r="25" spans="1:16" x14ac:dyDescent="0.25">
      <c r="A25" s="7"/>
      <c r="B25" s="7"/>
      <c r="C25" s="7"/>
      <c r="D25" s="7"/>
      <c r="E25" s="7"/>
      <c r="F25" s="7"/>
      <c r="G25" s="29"/>
      <c r="H25" s="29"/>
      <c r="I25" s="29"/>
      <c r="J25" s="8"/>
      <c r="K25" s="8"/>
      <c r="L25" s="29"/>
      <c r="M25" s="8"/>
      <c r="N25" s="8"/>
      <c r="O25" s="56"/>
      <c r="P25" s="56"/>
    </row>
    <row r="26" spans="1:16" x14ac:dyDescent="0.25">
      <c r="A26" s="68" t="s">
        <v>30</v>
      </c>
      <c r="B26" s="68"/>
      <c r="C26" s="7"/>
      <c r="D26" s="7"/>
      <c r="E26" s="7"/>
      <c r="F26" s="7"/>
      <c r="G26" s="7"/>
      <c r="H26" s="8"/>
      <c r="I26" s="8"/>
      <c r="J26" s="8"/>
      <c r="K26" s="8"/>
      <c r="L26" s="8"/>
      <c r="M26" s="70" t="s">
        <v>8</v>
      </c>
      <c r="N26" s="70"/>
      <c r="O26" s="57"/>
      <c r="P26" s="57"/>
    </row>
    <row r="28" spans="1:16" x14ac:dyDescent="0.25">
      <c r="D28" s="4"/>
      <c r="E28" s="4"/>
      <c r="F28" s="4"/>
      <c r="G28" s="4"/>
    </row>
    <row r="29" spans="1:16" x14ac:dyDescent="0.25">
      <c r="D29" s="4"/>
      <c r="E29" s="4"/>
      <c r="F29" s="4"/>
      <c r="G29" s="4"/>
    </row>
    <row r="30" spans="1:16" x14ac:dyDescent="0.25">
      <c r="D30" s="4"/>
      <c r="E30" s="4"/>
      <c r="F30" s="4"/>
      <c r="G30" s="4"/>
    </row>
  </sheetData>
  <mergeCells count="14">
    <mergeCell ref="A4:A6"/>
    <mergeCell ref="B4:B6"/>
    <mergeCell ref="A1:N1"/>
    <mergeCell ref="A19:B24"/>
    <mergeCell ref="A7:A9"/>
    <mergeCell ref="B7:B9"/>
    <mergeCell ref="A26:B26"/>
    <mergeCell ref="M26:N26"/>
    <mergeCell ref="A10:A12"/>
    <mergeCell ref="B10:B12"/>
    <mergeCell ref="A13:A15"/>
    <mergeCell ref="B13:B15"/>
    <mergeCell ref="A16:A18"/>
    <mergeCell ref="B16:B18"/>
  </mergeCells>
  <hyperlinks>
    <hyperlink ref="M26" location="Sommaire!A1" display="Retour sommaire"/>
  </hyperlinks>
  <pageMargins left="0.196850393700787" right="0.196850393700787" top="0.70866141732283505" bottom="0.98425196850393704" header="0.31496062992126" footer="0.31496062992126"/>
  <pageSetup paperSize="9" scale="97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Maternelles</vt:lpstr>
      <vt:lpstr>Elémentaires ou primaires</vt:lpstr>
      <vt:lpstr>Ensemble 1er degré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cpoutet</dc:creator>
  <cp:lastModifiedBy>Besnard Melanie</cp:lastModifiedBy>
  <cp:lastPrinted>2018-12-06T13:53:47Z</cp:lastPrinted>
  <dcterms:created xsi:type="dcterms:W3CDTF">2015-08-21T06:54:34Z</dcterms:created>
  <dcterms:modified xsi:type="dcterms:W3CDTF">2024-10-10T13:39:44Z</dcterms:modified>
</cp:coreProperties>
</file>