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4_Les examens\2023(SB)\"/>
    </mc:Choice>
  </mc:AlternateContent>
  <bookViews>
    <workbookView xWindow="0" yWindow="0" windowWidth="28800" windowHeight="12300" activeTab="1"/>
  </bookViews>
  <sheets>
    <sheet name="Résutats BACS GT" sheetId="1" r:id="rId1"/>
    <sheet name="Résultats BACS PRO" sheetId="2" r:id="rId2"/>
  </sheets>
  <definedNames>
    <definedName name="_xlnm._FilterDatabase" localSheetId="1" hidden="1">'Résultats BACS PRO'!$A$11:$O$83</definedName>
    <definedName name="_xlnm._FilterDatabase" localSheetId="0" hidden="1">'Résutats BACS GT'!$A$11:$O$28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2" l="1"/>
  <c r="G82" i="2"/>
  <c r="O81" i="2"/>
  <c r="G81" i="2"/>
  <c r="O80" i="2"/>
  <c r="G80" i="2"/>
  <c r="O79" i="2"/>
  <c r="K79" i="2"/>
  <c r="G79" i="2"/>
  <c r="O78" i="2"/>
  <c r="G78" i="2"/>
  <c r="O77" i="2"/>
  <c r="K77" i="2"/>
  <c r="O76" i="2"/>
  <c r="K76" i="2"/>
  <c r="G76" i="2"/>
  <c r="O75" i="2"/>
  <c r="K75" i="2"/>
  <c r="G75" i="2"/>
  <c r="O74" i="2"/>
  <c r="K74" i="2"/>
  <c r="G74" i="2"/>
  <c r="O73" i="2"/>
  <c r="G73" i="2"/>
  <c r="O72" i="2"/>
  <c r="K72" i="2"/>
  <c r="O71" i="2"/>
  <c r="K71" i="2"/>
  <c r="O70" i="2"/>
  <c r="K70" i="2"/>
  <c r="G70" i="2"/>
  <c r="O69" i="2"/>
  <c r="K69" i="2"/>
  <c r="G69" i="2"/>
  <c r="O68" i="2"/>
  <c r="K68" i="2"/>
  <c r="G68" i="2"/>
  <c r="O67" i="2"/>
  <c r="K67" i="2"/>
  <c r="G67" i="2"/>
  <c r="O66" i="2"/>
  <c r="K66" i="2"/>
  <c r="G66" i="2"/>
  <c r="O65" i="2"/>
  <c r="G65" i="2"/>
  <c r="O64" i="2"/>
  <c r="K64" i="2"/>
  <c r="G64" i="2"/>
  <c r="O63" i="2"/>
  <c r="K63" i="2"/>
  <c r="G63" i="2"/>
  <c r="O62" i="2"/>
  <c r="K62" i="2"/>
  <c r="G62" i="2"/>
  <c r="O61" i="2"/>
  <c r="K61" i="2"/>
  <c r="G61" i="2"/>
  <c r="O60" i="2"/>
  <c r="K60" i="2"/>
  <c r="G60" i="2"/>
  <c r="O59" i="2"/>
  <c r="G59" i="2"/>
  <c r="O58" i="2"/>
  <c r="K58" i="2"/>
  <c r="G58" i="2"/>
  <c r="O57" i="2"/>
  <c r="K57" i="2"/>
  <c r="G57" i="2"/>
  <c r="O56" i="2"/>
  <c r="K56" i="2"/>
  <c r="G56" i="2"/>
  <c r="O55" i="2"/>
  <c r="K55" i="2"/>
  <c r="G55" i="2"/>
  <c r="O54" i="2"/>
  <c r="K54" i="2"/>
  <c r="G54" i="2"/>
  <c r="O53" i="2"/>
  <c r="K53" i="2"/>
  <c r="G53" i="2"/>
  <c r="O52" i="2"/>
  <c r="K52" i="2"/>
  <c r="G52" i="2"/>
  <c r="O51" i="2"/>
  <c r="K51" i="2"/>
  <c r="G51" i="2"/>
  <c r="O50" i="2"/>
  <c r="G50" i="2"/>
  <c r="O49" i="2"/>
  <c r="K49" i="2"/>
  <c r="G49" i="2"/>
  <c r="O48" i="2"/>
  <c r="K48" i="2"/>
  <c r="G48" i="2"/>
  <c r="O47" i="2"/>
  <c r="K47" i="2"/>
  <c r="G47" i="2"/>
  <c r="O46" i="2"/>
  <c r="G46" i="2"/>
  <c r="O45" i="2"/>
  <c r="K45" i="2"/>
  <c r="G45" i="2"/>
  <c r="O44" i="2"/>
  <c r="G44" i="2"/>
  <c r="O43" i="2"/>
  <c r="G43" i="2"/>
  <c r="O42" i="2"/>
  <c r="K42" i="2"/>
  <c r="G42" i="2"/>
  <c r="O41" i="2"/>
  <c r="G41" i="2"/>
  <c r="O40" i="2"/>
  <c r="K40" i="2"/>
  <c r="G40" i="2"/>
  <c r="O39" i="2"/>
  <c r="G39" i="2"/>
  <c r="O38" i="2"/>
  <c r="K38" i="2"/>
  <c r="G38" i="2"/>
  <c r="O37" i="2"/>
  <c r="K37" i="2"/>
  <c r="O36" i="2"/>
  <c r="G36" i="2"/>
  <c r="O35" i="2"/>
  <c r="K35" i="2"/>
  <c r="G35" i="2"/>
  <c r="O34" i="2"/>
  <c r="G34" i="2"/>
  <c r="O33" i="2"/>
  <c r="K33" i="2"/>
  <c r="G33" i="2"/>
  <c r="O32" i="2"/>
  <c r="G32" i="2"/>
  <c r="O31" i="2"/>
  <c r="K31" i="2"/>
  <c r="G31" i="2"/>
  <c r="O30" i="2"/>
  <c r="K30" i="2"/>
  <c r="G30" i="2"/>
  <c r="O29" i="2"/>
  <c r="G29" i="2"/>
  <c r="O28" i="2"/>
  <c r="G28" i="2"/>
  <c r="O27" i="2"/>
  <c r="G27" i="2"/>
  <c r="O26" i="2"/>
  <c r="G26" i="2"/>
  <c r="O25" i="2"/>
  <c r="G25" i="2"/>
  <c r="O24" i="2"/>
  <c r="G24" i="2"/>
  <c r="O23" i="2"/>
  <c r="K23" i="2"/>
  <c r="G23" i="2"/>
  <c r="O22" i="2"/>
  <c r="K22" i="2"/>
  <c r="G22" i="2"/>
  <c r="O21" i="2"/>
  <c r="K21" i="2"/>
  <c r="G21" i="2"/>
  <c r="O20" i="2"/>
  <c r="G20" i="2"/>
  <c r="O19" i="2"/>
  <c r="K19" i="2"/>
  <c r="G19" i="2"/>
  <c r="O18" i="2"/>
  <c r="K18" i="2"/>
  <c r="G18" i="2"/>
  <c r="O17" i="2"/>
  <c r="K17" i="2"/>
  <c r="O16" i="2"/>
  <c r="K16" i="2"/>
  <c r="G16" i="2"/>
  <c r="O15" i="2"/>
  <c r="K15" i="2"/>
  <c r="G15" i="2"/>
  <c r="O14" i="2"/>
  <c r="K14" i="2"/>
  <c r="G14" i="2"/>
  <c r="O13" i="2"/>
  <c r="K13" i="2"/>
  <c r="G13" i="2"/>
  <c r="O12" i="2"/>
  <c r="K12" i="2"/>
  <c r="G12" i="2"/>
  <c r="N7" i="2"/>
  <c r="M7" i="2"/>
  <c r="J7" i="2"/>
  <c r="I7" i="2"/>
  <c r="F7" i="2"/>
  <c r="E7" i="2"/>
  <c r="O27" i="1"/>
  <c r="K27" i="1"/>
  <c r="G27" i="1"/>
  <c r="O26" i="1"/>
  <c r="K26" i="1"/>
  <c r="G26" i="1"/>
  <c r="O25" i="1"/>
  <c r="K25" i="1"/>
  <c r="G25" i="1"/>
  <c r="O24" i="1"/>
  <c r="K24" i="1"/>
  <c r="G24" i="1"/>
  <c r="O23" i="1"/>
  <c r="K23" i="1"/>
  <c r="G23" i="1"/>
  <c r="O22" i="1"/>
  <c r="K22" i="1"/>
  <c r="G22" i="1"/>
  <c r="O21" i="1"/>
  <c r="K21" i="1"/>
  <c r="G21" i="1"/>
  <c r="O20" i="1"/>
  <c r="K20" i="1"/>
  <c r="G20" i="1"/>
  <c r="O19" i="1"/>
  <c r="K19" i="1"/>
  <c r="G19" i="1"/>
  <c r="O18" i="1"/>
  <c r="K18" i="1"/>
  <c r="G18" i="1"/>
  <c r="O17" i="1"/>
  <c r="K17" i="1"/>
  <c r="G17" i="1"/>
  <c r="O16" i="1"/>
  <c r="K16" i="1"/>
  <c r="G16" i="1"/>
  <c r="O15" i="1"/>
  <c r="K15" i="1"/>
  <c r="G15" i="1"/>
  <c r="O14" i="1"/>
  <c r="G14" i="1"/>
  <c r="O13" i="1"/>
  <c r="G13" i="1"/>
  <c r="O12" i="1"/>
  <c r="K12" i="1"/>
  <c r="G12" i="1"/>
  <c r="N7" i="1"/>
  <c r="M7" i="1"/>
  <c r="K7" i="1"/>
  <c r="J7" i="1"/>
  <c r="I7" i="1"/>
  <c r="F7" i="1"/>
  <c r="E7" i="1"/>
  <c r="O7" i="1" l="1"/>
  <c r="G7" i="1"/>
  <c r="G7" i="2"/>
  <c r="O7" i="2"/>
  <c r="K7" i="2"/>
</calcChain>
</file>

<file path=xl/sharedStrings.xml><?xml version="1.0" encoding="utf-8"?>
<sst xmlns="http://schemas.openxmlformats.org/spreadsheetml/2006/main" count="396" uniqueCount="234">
  <si>
    <t>Source : BCP</t>
  </si>
  <si>
    <t>Statut</t>
  </si>
  <si>
    <t>SCOLAIRE</t>
  </si>
  <si>
    <t xml:space="preserve">Ministère </t>
  </si>
  <si>
    <t>EDUC NAT</t>
  </si>
  <si>
    <t>secteur public et privé (sous contrat)</t>
  </si>
  <si>
    <t>Sous-total :</t>
  </si>
  <si>
    <t>PUBLIC</t>
  </si>
  <si>
    <t>PRIVE</t>
  </si>
  <si>
    <t>ACADEMIE (public + privé)</t>
  </si>
  <si>
    <t>Diplôme Lib C</t>
  </si>
  <si>
    <t>Diplôme spécialité</t>
  </si>
  <si>
    <t>Diplôme spécialité Lib L</t>
  </si>
  <si>
    <t>Présents</t>
  </si>
  <si>
    <t>admis</t>
  </si>
  <si>
    <t>Taux de réussite</t>
  </si>
  <si>
    <t>BAC GENE</t>
  </si>
  <si>
    <t>47010019</t>
  </si>
  <si>
    <t>BAC GENERAL</t>
  </si>
  <si>
    <t>BAC TECHNO</t>
  </si>
  <si>
    <t>43013303</t>
  </si>
  <si>
    <t>S2TMD DANSE</t>
  </si>
  <si>
    <t>43013304</t>
  </si>
  <si>
    <t>S2TMD MUSIQUE</t>
  </si>
  <si>
    <t>43013403</t>
  </si>
  <si>
    <t>STD2A SCIENCES &amp; TECHNO. DESIGN-ARTS APPLIQUES</t>
  </si>
  <si>
    <t>43020003</t>
  </si>
  <si>
    <t>STI2D ARCHITECTURE ET CONSTRUCTION</t>
  </si>
  <si>
    <t>43020004</t>
  </si>
  <si>
    <t>STI2D ENERGIES ET ENVIRONNEMENT</t>
  </si>
  <si>
    <t>43020005</t>
  </si>
  <si>
    <t>STI2D INNOVATION TECHNO. ET ECO CONCEPTION</t>
  </si>
  <si>
    <t>43020006</t>
  </si>
  <si>
    <t>STI2D SYSTÈME D'INFORMATION ET NUMERIQUE</t>
  </si>
  <si>
    <t>43020008</t>
  </si>
  <si>
    <t>STL SCIENCES PHYSIQUES CHIMIQUES EN LABORAT.</t>
  </si>
  <si>
    <t>43020009</t>
  </si>
  <si>
    <t>STL BIOCHIM.-BIOLOGIE-BIOTECHNOL.</t>
  </si>
  <si>
    <t>43031017</t>
  </si>
  <si>
    <t>STMG GESTION ET FINANCE</t>
  </si>
  <si>
    <t>43031018</t>
  </si>
  <si>
    <t>STMG MERCATIQUE (MARKETING)</t>
  </si>
  <si>
    <t>43031019</t>
  </si>
  <si>
    <t>STMG RESSOURCES HUMAINES ET COMMUNICATION</t>
  </si>
  <si>
    <t>43031020</t>
  </si>
  <si>
    <t>STMG SYSTEMES D'INFORMATION DE GESTION</t>
  </si>
  <si>
    <t>43033104</t>
  </si>
  <si>
    <t>ST2S SCIENCES &amp; TECHNO. SANTE &amp; SOCIAL</t>
  </si>
  <si>
    <t>43033402</t>
  </si>
  <si>
    <t>STHR SC.&amp;TEC. HOTELLERIE-RESTAURATION</t>
  </si>
  <si>
    <t>BAC PRO</t>
  </si>
  <si>
    <t>40020002</t>
  </si>
  <si>
    <t>ETUD.DEFINITION PRDTS INDUSTRIEL</t>
  </si>
  <si>
    <t>40020102</t>
  </si>
  <si>
    <t>PILOTE DE LIGNE DE PRODUCTION</t>
  </si>
  <si>
    <t>40022004</t>
  </si>
  <si>
    <t>PROC. CHIMIE EAU PAPIERS-CARTONS</t>
  </si>
  <si>
    <t>40022105</t>
  </si>
  <si>
    <t>BOULANGER-PÂTISSIER</t>
  </si>
  <si>
    <t>40022106</t>
  </si>
  <si>
    <t>CUISINE</t>
  </si>
  <si>
    <t>40022403</t>
  </si>
  <si>
    <t>ARTS.&amp; MET.ART:MET.ENSEIGN SIGNA</t>
  </si>
  <si>
    <t>40022503</t>
  </si>
  <si>
    <t>PLASTIQUES ET COMPOSITES</t>
  </si>
  <si>
    <t>40022703</t>
  </si>
  <si>
    <t>TECHN.INSTALL.SYST.ENERG.CLIMATI</t>
  </si>
  <si>
    <t>40022704</t>
  </si>
  <si>
    <t>TECHN. MAINT. SYST.ENERG.CLIMATI</t>
  </si>
  <si>
    <t>40023003</t>
  </si>
  <si>
    <t>ARTIS. &amp; M.ART:MARCHANDISAGE VIS.</t>
  </si>
  <si>
    <t>40023004</t>
  </si>
  <si>
    <t>TECHN. ETUDES BAT.A ETUDES &amp; ECO.</t>
  </si>
  <si>
    <t>40023005</t>
  </si>
  <si>
    <t>TECHN. ETUDES BAT B ASSIST.ARCHI.</t>
  </si>
  <si>
    <t>40023102</t>
  </si>
  <si>
    <t>TRAVAUX PUBLICS</t>
  </si>
  <si>
    <t>40023103</t>
  </si>
  <si>
    <t>TECHNICIEN GEOMETRE-TOPOGRAPHE</t>
  </si>
  <si>
    <t>40023203</t>
  </si>
  <si>
    <t>TECHNICIEN BAT. : ORG.REAL.GROS O</t>
  </si>
  <si>
    <t>40023205</t>
  </si>
  <si>
    <t>INTERV. SUR PATRIMOINE BATI OPT.A</t>
  </si>
  <si>
    <t>40023303</t>
  </si>
  <si>
    <t>MENUISERIE ALUMINIUM-VERRE</t>
  </si>
  <si>
    <t>40023304</t>
  </si>
  <si>
    <t>AMENAGEMENT FINITION BATIMENT</t>
  </si>
  <si>
    <t>40023404</t>
  </si>
  <si>
    <t>TECHNICIEN CONSTRUCTEUR BOIS</t>
  </si>
  <si>
    <t>40023405</t>
  </si>
  <si>
    <t>TECHNICIEN MENUISIER AGENCEUR</t>
  </si>
  <si>
    <t>40023407</t>
  </si>
  <si>
    <t>TECHNIC.FAB.BOIS ET MATERX ASSOC</t>
  </si>
  <si>
    <t>40023408</t>
  </si>
  <si>
    <t>Etude et réalisation d'agencement</t>
  </si>
  <si>
    <t>40024202</t>
  </si>
  <si>
    <t>ARTIS.&amp; MET.ART : TAPIS.D'AMEUBL</t>
  </si>
  <si>
    <t>40024203</t>
  </si>
  <si>
    <t>METIERS DE LA MODE - VÊTEMENT</t>
  </si>
  <si>
    <t>40024302</t>
  </si>
  <si>
    <t>METIERS DU CUIR : MAROQUINERIE</t>
  </si>
  <si>
    <t>40025006</t>
  </si>
  <si>
    <t>MICROTECHNIQUES</t>
  </si>
  <si>
    <t>40025007</t>
  </si>
  <si>
    <t>MAINTENANCE EQUIPEMENTS INDUST.</t>
  </si>
  <si>
    <t>40025009</t>
  </si>
  <si>
    <t>MAINTENANCE NAUTIQUE</t>
  </si>
  <si>
    <t>40025106</t>
  </si>
  <si>
    <t>TECHNICIEN D'USINAGE</t>
  </si>
  <si>
    <t>40025107</t>
  </si>
  <si>
    <t>TECHNICIEN OUTILLEUR</t>
  </si>
  <si>
    <t>40025214</t>
  </si>
  <si>
    <t>MAINT.VEHIC.OPTA VOIT.PARTICUL.</t>
  </si>
  <si>
    <t>40025215</t>
  </si>
  <si>
    <t>MAINT.VEHIC.OPTB VEHIC.TRANS.ROUT</t>
  </si>
  <si>
    <t>40025216</t>
  </si>
  <si>
    <t>MAINT.VEHIC.OPTC MOTOCYCLES</t>
  </si>
  <si>
    <t>40025219</t>
  </si>
  <si>
    <t>MAINT.MATERIELS OPT.A AGRICOLES</t>
  </si>
  <si>
    <t>40025220</t>
  </si>
  <si>
    <t>MAINT.MATERIELS OPT.B TP MANUT.</t>
  </si>
  <si>
    <t>40025221</t>
  </si>
  <si>
    <t>MAINT.MATERIELS OPT.C ESP. VERTS</t>
  </si>
  <si>
    <t>40025406</t>
  </si>
  <si>
    <t>OUVRAGES DU BATIMENT METALLERIE</t>
  </si>
  <si>
    <t>40025408</t>
  </si>
  <si>
    <t>REPARATION DES CARROSSERIES</t>
  </si>
  <si>
    <t>40025410</t>
  </si>
  <si>
    <t>CONSTRUCTION DES CARROSSERIES</t>
  </si>
  <si>
    <t>40025411</t>
  </si>
  <si>
    <t>TECH.CHAUDRONNERIE INDUSTRIELLE</t>
  </si>
  <si>
    <t>40025509</t>
  </si>
  <si>
    <t>TECHNIC. FROID CONDITIONNEMT AIR</t>
  </si>
  <si>
    <t>40025510</t>
  </si>
  <si>
    <t>METIERS ELECT. ENVIRON. CONNECTES</t>
  </si>
  <si>
    <t>40025513</t>
  </si>
  <si>
    <t>SYST.NUM.OPT.A SURETE SECURITE</t>
  </si>
  <si>
    <t>40025514</t>
  </si>
  <si>
    <t>SYST.NUM.OPT.B AUD.RES.EQUIP.DOM.</t>
  </si>
  <si>
    <t>40025515</t>
  </si>
  <si>
    <t>SYST.NUM.OPT.C RES.INF.SYST.COMM.</t>
  </si>
  <si>
    <t>40030004</t>
  </si>
  <si>
    <t>ASSISTANC.GEST.ORGANIS.ACTIVITES</t>
  </si>
  <si>
    <t>40031106</t>
  </si>
  <si>
    <t>LOGISTIQUE</t>
  </si>
  <si>
    <t>40031107</t>
  </si>
  <si>
    <t>CONDUCT. TRANSP.ROUT.MARCHANDISES</t>
  </si>
  <si>
    <t>40031114</t>
  </si>
  <si>
    <t>ORGANIS. TRANSPORT MARCHANDISES</t>
  </si>
  <si>
    <t>40031212</t>
  </si>
  <si>
    <t>METIERS DE L'ACCUEIL</t>
  </si>
  <si>
    <t>40031213</t>
  </si>
  <si>
    <t>MET.COM.VEN.OP.A ANI.GES.ESP.COM.</t>
  </si>
  <si>
    <t>40031214</t>
  </si>
  <si>
    <t>MET.COM.VEN.OP.B PR.CL.VA.OF.COM.</t>
  </si>
  <si>
    <t>40032207</t>
  </si>
  <si>
    <t>REAL.PR.IMPR.PLURI.OPTA.PR.GRAPH.</t>
  </si>
  <si>
    <t>40032208</t>
  </si>
  <si>
    <t>REAL.PR.IMPR.PLURI.OPTB.PR.IMPR.</t>
  </si>
  <si>
    <t>40032303</t>
  </si>
  <si>
    <t>ART.&amp; MET.ART:COM.VIS.VIS.PLURI-M</t>
  </si>
  <si>
    <t>40032304</t>
  </si>
  <si>
    <t>PHOTOGRAPHIE</t>
  </si>
  <si>
    <t>40033003</t>
  </si>
  <si>
    <t>ACC.SOINS-S.PERS. OPT.A DOMICILE</t>
  </si>
  <si>
    <t>40033004</t>
  </si>
  <si>
    <t>ACC.SOINS-S.PERS. OPT.EN STRUCTUR</t>
  </si>
  <si>
    <t>40033006</t>
  </si>
  <si>
    <t>ANIMAT. ENFANCE&amp; PERSONNES AGEES</t>
  </si>
  <si>
    <t>40033101</t>
  </si>
  <si>
    <t>OPTIQUE LUNETTERIE</t>
  </si>
  <si>
    <t>40033103</t>
  </si>
  <si>
    <t>TECHNICIEN APPAREIL. ORTHOPEDIQUE</t>
  </si>
  <si>
    <t>40033104</t>
  </si>
  <si>
    <t>TECHNICIEN EN PROTHESE DENTAIRE</t>
  </si>
  <si>
    <t>40033403</t>
  </si>
  <si>
    <t>COMMERC. SERVICES EN RESTAURATION</t>
  </si>
  <si>
    <t>40033603</t>
  </si>
  <si>
    <t>ESTHETIQUE COSMETIQUE PARFUMERIE</t>
  </si>
  <si>
    <t>40033604</t>
  </si>
  <si>
    <t>METIERS DE LA COIFFURE</t>
  </si>
  <si>
    <t>40034303</t>
  </si>
  <si>
    <t>GEST. POLLUTIONS PROTEC. ENVIRON.</t>
  </si>
  <si>
    <t>40034304</t>
  </si>
  <si>
    <t>HYGIENE PROPRETE STERILISATION</t>
  </si>
  <si>
    <t>40034403</t>
  </si>
  <si>
    <t>METIERS DE LA SECURITE</t>
  </si>
  <si>
    <t>BAC PRO AG</t>
  </si>
  <si>
    <t>40321114</t>
  </si>
  <si>
    <t>CONDUITE PRODUCTIONS HORTICOLES</t>
  </si>
  <si>
    <t>40321204</t>
  </si>
  <si>
    <t>PROD-AQUACOLES</t>
  </si>
  <si>
    <t>40321405</t>
  </si>
  <si>
    <t>AMENAGEMENTS PAYSAGERS</t>
  </si>
  <si>
    <t>Résultats définitifs aux Bacs general et technologiques -Session 2023</t>
  </si>
  <si>
    <t>Résultats définitifs aux Bacs professionnels - Session 2023</t>
  </si>
  <si>
    <t>Groupe de spécialité</t>
  </si>
  <si>
    <t>TECHNO.INDUSTRIELL.FONDAMENTALES</t>
  </si>
  <si>
    <t>TECHNO DE COMDE DES TRANSF.INDUST</t>
  </si>
  <si>
    <t>SPEC.PLURITECHNO DES TRANSFORMAT.</t>
  </si>
  <si>
    <t>AGRO-ALIMENTAIRE, ALIMENTATION</t>
  </si>
  <si>
    <t>MATERIAUX DE CONSTRUCTION, VERRE</t>
  </si>
  <si>
    <t>PLASTURGIE, MATERIAUX COMPOSITES</t>
  </si>
  <si>
    <t>ENERGIE, GENIE CLIMATIQUE</t>
  </si>
  <si>
    <t>SPEC.PLURITECHNO, GENIE CIVIL, ..</t>
  </si>
  <si>
    <t>MINES &amp; CARR., GENIE CIVIL, TOPO.</t>
  </si>
  <si>
    <t>BATIMENT : CONSTRUCT.&amp; COUVERTURE</t>
  </si>
  <si>
    <t>BATIMENT : FINITIONS</t>
  </si>
  <si>
    <t>TRAVAIL DU BOIS ET DE L'AMEUBLMT</t>
  </si>
  <si>
    <t>HABILLEMENT (Y. C. MODE, COUTURE)</t>
  </si>
  <si>
    <t>CUIRS ET PEAUX</t>
  </si>
  <si>
    <t>SPEC.PLURITECHNO MECAN.-ELECTRIC.</t>
  </si>
  <si>
    <t>MECANIQ GENE.&amp; DE PRECIS., USINAG</t>
  </si>
  <si>
    <t>MOTEURS ET MECANIQUE AUTO</t>
  </si>
  <si>
    <t>STRUCTURES METALLIQUES</t>
  </si>
  <si>
    <t>ELECTRICITE, ELECTRONIQUE</t>
  </si>
  <si>
    <t>SPEC.PLURIVALENTES DES SERVICES</t>
  </si>
  <si>
    <t>TRANSPORT, MANUTENT., MAGASINAGE</t>
  </si>
  <si>
    <t>COMMERCE, VENTE</t>
  </si>
  <si>
    <t>TECHNIQ.DE IMPRIMERIE ET EDITION</t>
  </si>
  <si>
    <t>TECHNIQ.DE IMAGE, SON, SPECTACLE</t>
  </si>
  <si>
    <t>SPEC.PLURIV.SANITAIRES &amp; SOCIALES</t>
  </si>
  <si>
    <t>SANTE</t>
  </si>
  <si>
    <t>ACCUEIL, HOTELLERIE, TOURISME</t>
  </si>
  <si>
    <t>COIFFURE, ESTHETIQUE &amp; AUTR.SOINS</t>
  </si>
  <si>
    <t>NETTOYAGE, ASSAIN., PROTECT.ENVI.</t>
  </si>
  <si>
    <t>SECURIT.DES BIENS &amp; DES PERSONNES</t>
  </si>
  <si>
    <t>PROD.VEGETALES, CULTUR.SPECIALIS.</t>
  </si>
  <si>
    <t>PROD.ANIMALES, ELEVAGE SPECIALIS.</t>
  </si>
  <si>
    <t>AMENAGEMENT PAYSAGER (PARCS, ...)</t>
  </si>
  <si>
    <t>FORMATIONS GENERALES</t>
  </si>
  <si>
    <t>MUSIQUE, ARTS DU SPECTACLE</t>
  </si>
  <si>
    <t>AUTRES DISCIPLINES ARTISTIQUES</t>
  </si>
  <si>
    <t>SPEC.PLURIVAL.ECHANGES &amp;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</si>
</sst>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Marianne"/>
      <family val="3"/>
    </font>
    <font>
      <sz val="10"/>
      <name val="Marianne"/>
      <family val="3"/>
    </font>
  </fonts>
  <fills count="6">
    <fill>
      <patternFill patternType="none"/>
    </fill>
    <fill>
      <patternFill patternType="gray125"/>
    </fill>
    <fill>
      <patternFill patternType="solid">
        <fgColor rgb="FFFEF4D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164" fontId="3" fillId="0" borderId="0" xfId="1" applyNumberFormat="1" applyFont="1" applyFill="1" applyBorder="1"/>
    <xf numFmtId="0" fontId="2" fillId="0" borderId="0" xfId="0" applyFont="1" applyFill="1" applyBorder="1" applyAlignment="1">
      <alignment horizontal="right"/>
    </xf>
    <xf numFmtId="164" fontId="2" fillId="0" borderId="0" xfId="1" applyNumberFormat="1" applyFont="1" applyFill="1" applyBorder="1"/>
    <xf numFmtId="165" fontId="2" fillId="0" borderId="0" xfId="2" applyNumberFormat="1" applyFont="1" applyFill="1" applyBorder="1"/>
    <xf numFmtId="0" fontId="2" fillId="0" borderId="0" xfId="0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4" borderId="0" xfId="1" applyNumberFormat="1" applyFont="1" applyFill="1" applyBorder="1" applyAlignment="1">
      <alignment horizontal="center" vertical="center" wrapText="1"/>
    </xf>
    <xf numFmtId="164" fontId="2" fillId="3" borderId="0" xfId="1" applyNumberFormat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center" vertical="center" wrapText="1"/>
    </xf>
    <xf numFmtId="164" fontId="2" fillId="4" borderId="0" xfId="1" applyNumberFormat="1" applyFont="1" applyFill="1" applyBorder="1" applyAlignment="1">
      <alignment horizontal="center" vertical="center" wrapText="1"/>
    </xf>
    <xf numFmtId="164" fontId="2" fillId="3" borderId="0" xfId="1" applyNumberFormat="1" applyFont="1" applyFill="1" applyBorder="1" applyAlignment="1">
      <alignment horizontal="center" vertical="center" wrapText="1"/>
    </xf>
    <xf numFmtId="165" fontId="3" fillId="0" borderId="0" xfId="2" applyNumberFormat="1" applyFont="1" applyFill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zoomScaleNormal="100" workbookViewId="0">
      <selection sqref="A1:XFD1048576"/>
    </sheetView>
  </sheetViews>
  <sheetFormatPr baseColWidth="10" defaultColWidth="16.140625" defaultRowHeight="12.75" x14ac:dyDescent="0.2"/>
  <cols>
    <col min="1" max="1" width="16.140625" style="2"/>
    <col min="2" max="2" width="30.5703125" style="2" customWidth="1"/>
    <col min="3" max="3" width="16.140625" style="2"/>
    <col min="4" max="4" width="42.42578125" style="2" bestFit="1" customWidth="1"/>
    <col min="5" max="7" width="16.140625" style="3"/>
    <col min="8" max="8" width="3.85546875" style="3" customWidth="1"/>
    <col min="9" max="11" width="16.140625" style="3"/>
    <col min="12" max="12" width="3.140625" style="3" customWidth="1"/>
    <col min="13" max="15" width="16.140625" style="3"/>
    <col min="16" max="16384" width="16.140625" style="2"/>
  </cols>
  <sheetData>
    <row r="1" spans="1:15" s="2" customFormat="1" x14ac:dyDescent="0.2">
      <c r="A1" s="1" t="s">
        <v>194</v>
      </c>
      <c r="B1" s="1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" customFormat="1" x14ac:dyDescent="0.2">
      <c r="A2" s="1" t="s">
        <v>0</v>
      </c>
      <c r="B2" s="1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s="2" customFormat="1" x14ac:dyDescent="0.2">
      <c r="A3" s="1" t="s">
        <v>1</v>
      </c>
      <c r="B3" s="1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2" customFormat="1" x14ac:dyDescent="0.2">
      <c r="A4" s="1" t="s">
        <v>3</v>
      </c>
      <c r="B4" s="1" t="s">
        <v>4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2" customFormat="1" x14ac:dyDescent="0.2">
      <c r="A5" s="1" t="s">
        <v>5</v>
      </c>
      <c r="B5" s="1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7" spans="1:15" s="1" customFormat="1" x14ac:dyDescent="0.2">
      <c r="D7" s="4" t="s">
        <v>6</v>
      </c>
      <c r="E7" s="5">
        <f>SUBTOTAL(9,E12:E27)</f>
        <v>17578</v>
      </c>
      <c r="F7" s="5">
        <f>SUBTOTAL(9,F12:F27)</f>
        <v>16640</v>
      </c>
      <c r="G7" s="6">
        <f>F7/E7</f>
        <v>0.9466378427579929</v>
      </c>
      <c r="H7" s="5"/>
      <c r="I7" s="5">
        <f>SUBTOTAL(9,I12:I27)</f>
        <v>11074</v>
      </c>
      <c r="J7" s="5">
        <f>SUBTOTAL(9,J12:J27)</f>
        <v>10944</v>
      </c>
      <c r="K7" s="6">
        <f>J7/I7</f>
        <v>0.98826079104208053</v>
      </c>
      <c r="L7" s="5"/>
      <c r="M7" s="5">
        <f>SUBTOTAL(9,M12:M27)</f>
        <v>28652</v>
      </c>
      <c r="N7" s="5">
        <f>SUBTOTAL(9,N12:N27)</f>
        <v>27584</v>
      </c>
      <c r="O7" s="6">
        <f>N7/M7</f>
        <v>0.96272511517520587</v>
      </c>
    </row>
    <row r="9" spans="1:15" s="7" customFormat="1" x14ac:dyDescent="0.25">
      <c r="E9" s="8" t="s">
        <v>7</v>
      </c>
      <c r="F9" s="8"/>
      <c r="G9" s="8"/>
      <c r="H9" s="9"/>
      <c r="I9" s="10" t="s">
        <v>8</v>
      </c>
      <c r="J9" s="10"/>
      <c r="K9" s="10"/>
      <c r="L9" s="9"/>
      <c r="M9" s="11" t="s">
        <v>9</v>
      </c>
      <c r="N9" s="11"/>
      <c r="O9" s="11"/>
    </row>
    <row r="10" spans="1:15" s="7" customFormat="1" x14ac:dyDescent="0.25"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s="7" customFormat="1" ht="25.5" x14ac:dyDescent="0.25">
      <c r="A11" s="12" t="s">
        <v>10</v>
      </c>
      <c r="B11" s="12" t="s">
        <v>196</v>
      </c>
      <c r="C11" s="12" t="s">
        <v>11</v>
      </c>
      <c r="D11" s="12" t="s">
        <v>12</v>
      </c>
      <c r="E11" s="13" t="s">
        <v>13</v>
      </c>
      <c r="F11" s="13" t="s">
        <v>14</v>
      </c>
      <c r="G11" s="13" t="s">
        <v>15</v>
      </c>
      <c r="H11" s="9"/>
      <c r="I11" s="14" t="s">
        <v>13</v>
      </c>
      <c r="J11" s="14" t="s">
        <v>14</v>
      </c>
      <c r="K11" s="14" t="s">
        <v>15</v>
      </c>
      <c r="L11" s="9"/>
      <c r="M11" s="15" t="s">
        <v>13</v>
      </c>
      <c r="N11" s="15" t="s">
        <v>14</v>
      </c>
      <c r="O11" s="15" t="s">
        <v>15</v>
      </c>
    </row>
    <row r="12" spans="1:15" s="2" customFormat="1" x14ac:dyDescent="0.2">
      <c r="A12" s="2" t="s">
        <v>16</v>
      </c>
      <c r="B12" s="2" t="s">
        <v>230</v>
      </c>
      <c r="C12" s="2" t="s">
        <v>17</v>
      </c>
      <c r="D12" s="2" t="s">
        <v>18</v>
      </c>
      <c r="E12" s="3">
        <v>12655</v>
      </c>
      <c r="F12" s="3">
        <v>12232</v>
      </c>
      <c r="G12" s="16">
        <f>F12/E12</f>
        <v>0.9665744764915053</v>
      </c>
      <c r="H12" s="16"/>
      <c r="I12" s="3">
        <v>8462</v>
      </c>
      <c r="J12" s="3">
        <v>8390</v>
      </c>
      <c r="K12" s="16">
        <f>J12/I12</f>
        <v>0.99149137319782554</v>
      </c>
      <c r="L12" s="16"/>
      <c r="M12" s="3">
        <v>21117</v>
      </c>
      <c r="N12" s="3">
        <v>20622</v>
      </c>
      <c r="O12" s="16">
        <f>N12/M12</f>
        <v>0.97655917033669559</v>
      </c>
    </row>
    <row r="13" spans="1:15" s="2" customFormat="1" x14ac:dyDescent="0.2">
      <c r="A13" s="2" t="s">
        <v>19</v>
      </c>
      <c r="B13" s="2" t="s">
        <v>231</v>
      </c>
      <c r="C13" s="2" t="s">
        <v>20</v>
      </c>
      <c r="D13" s="2" t="s">
        <v>21</v>
      </c>
      <c r="E13" s="3">
        <v>15</v>
      </c>
      <c r="F13" s="3">
        <v>15</v>
      </c>
      <c r="G13" s="16">
        <f t="shared" ref="G13:G27" si="0">F13/E13</f>
        <v>1</v>
      </c>
      <c r="H13" s="16"/>
      <c r="I13" s="3"/>
      <c r="J13" s="3"/>
      <c r="K13" s="16"/>
      <c r="L13" s="16"/>
      <c r="M13" s="3">
        <v>15</v>
      </c>
      <c r="N13" s="3">
        <v>15</v>
      </c>
      <c r="O13" s="16">
        <f t="shared" ref="O13:O27" si="1">N13/M13</f>
        <v>1</v>
      </c>
    </row>
    <row r="14" spans="1:15" s="2" customFormat="1" x14ac:dyDescent="0.2">
      <c r="A14" s="2" t="s">
        <v>19</v>
      </c>
      <c r="B14" s="2" t="s">
        <v>231</v>
      </c>
      <c r="C14" s="2" t="s">
        <v>22</v>
      </c>
      <c r="D14" s="2" t="s">
        <v>23</v>
      </c>
      <c r="E14" s="3">
        <v>17</v>
      </c>
      <c r="F14" s="3">
        <v>17</v>
      </c>
      <c r="G14" s="16">
        <f t="shared" si="0"/>
        <v>1</v>
      </c>
      <c r="H14" s="16"/>
      <c r="I14" s="3"/>
      <c r="J14" s="3"/>
      <c r="K14" s="16"/>
      <c r="L14" s="16"/>
      <c r="M14" s="3">
        <v>17</v>
      </c>
      <c r="N14" s="3">
        <v>17</v>
      </c>
      <c r="O14" s="16">
        <f t="shared" si="1"/>
        <v>1</v>
      </c>
    </row>
    <row r="15" spans="1:15" s="2" customFormat="1" x14ac:dyDescent="0.2">
      <c r="A15" s="2" t="s">
        <v>19</v>
      </c>
      <c r="B15" s="2" t="s">
        <v>232</v>
      </c>
      <c r="C15" s="2" t="s">
        <v>24</v>
      </c>
      <c r="D15" s="2" t="s">
        <v>25</v>
      </c>
      <c r="E15" s="3">
        <v>112</v>
      </c>
      <c r="F15" s="3">
        <v>112</v>
      </c>
      <c r="G15" s="16">
        <f t="shared" si="0"/>
        <v>1</v>
      </c>
      <c r="H15" s="16"/>
      <c r="I15" s="3">
        <v>105</v>
      </c>
      <c r="J15" s="3">
        <v>105</v>
      </c>
      <c r="K15" s="16">
        <f t="shared" ref="K15:K27" si="2">J15/I15</f>
        <v>1</v>
      </c>
      <c r="L15" s="16"/>
      <c r="M15" s="3">
        <v>217</v>
      </c>
      <c r="N15" s="3">
        <v>217</v>
      </c>
      <c r="O15" s="16">
        <f t="shared" si="1"/>
        <v>1</v>
      </c>
    </row>
    <row r="16" spans="1:15" s="2" customFormat="1" x14ac:dyDescent="0.2">
      <c r="A16" s="2" t="s">
        <v>19</v>
      </c>
      <c r="B16" s="2" t="s">
        <v>197</v>
      </c>
      <c r="C16" s="2" t="s">
        <v>26</v>
      </c>
      <c r="D16" s="2" t="s">
        <v>27</v>
      </c>
      <c r="E16" s="3">
        <v>197</v>
      </c>
      <c r="F16" s="3">
        <v>186</v>
      </c>
      <c r="G16" s="16">
        <f t="shared" si="0"/>
        <v>0.9441624365482234</v>
      </c>
      <c r="H16" s="16"/>
      <c r="I16" s="3">
        <v>83</v>
      </c>
      <c r="J16" s="3">
        <v>82</v>
      </c>
      <c r="K16" s="16">
        <f t="shared" si="2"/>
        <v>0.98795180722891562</v>
      </c>
      <c r="L16" s="16"/>
      <c r="M16" s="3">
        <v>280</v>
      </c>
      <c r="N16" s="3">
        <v>268</v>
      </c>
      <c r="O16" s="16">
        <f t="shared" si="1"/>
        <v>0.95714285714285718</v>
      </c>
    </row>
    <row r="17" spans="1:15" s="2" customFormat="1" x14ac:dyDescent="0.2">
      <c r="A17" s="2" t="s">
        <v>19</v>
      </c>
      <c r="B17" s="2" t="s">
        <v>197</v>
      </c>
      <c r="C17" s="2" t="s">
        <v>28</v>
      </c>
      <c r="D17" s="2" t="s">
        <v>29</v>
      </c>
      <c r="E17" s="3">
        <v>207</v>
      </c>
      <c r="F17" s="3">
        <v>191</v>
      </c>
      <c r="G17" s="16">
        <f t="shared" si="0"/>
        <v>0.92270531400966183</v>
      </c>
      <c r="H17" s="16"/>
      <c r="I17" s="3">
        <v>75</v>
      </c>
      <c r="J17" s="3">
        <v>73</v>
      </c>
      <c r="K17" s="16">
        <f t="shared" si="2"/>
        <v>0.97333333333333338</v>
      </c>
      <c r="L17" s="16"/>
      <c r="M17" s="3">
        <v>282</v>
      </c>
      <c r="N17" s="3">
        <v>264</v>
      </c>
      <c r="O17" s="16">
        <f t="shared" si="1"/>
        <v>0.93617021276595747</v>
      </c>
    </row>
    <row r="18" spans="1:15" s="2" customFormat="1" x14ac:dyDescent="0.2">
      <c r="A18" s="2" t="s">
        <v>19</v>
      </c>
      <c r="B18" s="2" t="s">
        <v>197</v>
      </c>
      <c r="C18" s="2" t="s">
        <v>30</v>
      </c>
      <c r="D18" s="2" t="s">
        <v>31</v>
      </c>
      <c r="E18" s="3">
        <v>278</v>
      </c>
      <c r="F18" s="3">
        <v>266</v>
      </c>
      <c r="G18" s="16">
        <f t="shared" si="0"/>
        <v>0.95683453237410077</v>
      </c>
      <c r="H18" s="16"/>
      <c r="I18" s="3">
        <v>140</v>
      </c>
      <c r="J18" s="3">
        <v>138</v>
      </c>
      <c r="K18" s="16">
        <f t="shared" si="2"/>
        <v>0.98571428571428577</v>
      </c>
      <c r="L18" s="16"/>
      <c r="M18" s="3">
        <v>418</v>
      </c>
      <c r="N18" s="3">
        <v>404</v>
      </c>
      <c r="O18" s="16">
        <f t="shared" si="1"/>
        <v>0.96650717703349287</v>
      </c>
    </row>
    <row r="19" spans="1:15" s="2" customFormat="1" x14ac:dyDescent="0.2">
      <c r="A19" s="2" t="s">
        <v>19</v>
      </c>
      <c r="B19" s="2" t="s">
        <v>197</v>
      </c>
      <c r="C19" s="2" t="s">
        <v>32</v>
      </c>
      <c r="D19" s="2" t="s">
        <v>33</v>
      </c>
      <c r="E19" s="3">
        <v>353</v>
      </c>
      <c r="F19" s="3">
        <v>338</v>
      </c>
      <c r="G19" s="16">
        <f t="shared" si="0"/>
        <v>0.95750708215297453</v>
      </c>
      <c r="H19" s="16"/>
      <c r="I19" s="3">
        <v>111</v>
      </c>
      <c r="J19" s="3">
        <v>110</v>
      </c>
      <c r="K19" s="16">
        <f t="shared" si="2"/>
        <v>0.99099099099099097</v>
      </c>
      <c r="L19" s="16"/>
      <c r="M19" s="3">
        <v>464</v>
      </c>
      <c r="N19" s="3">
        <v>448</v>
      </c>
      <c r="O19" s="16">
        <f t="shared" si="1"/>
        <v>0.96551724137931039</v>
      </c>
    </row>
    <row r="20" spans="1:15" s="2" customFormat="1" x14ac:dyDescent="0.2">
      <c r="A20" s="2" t="s">
        <v>19</v>
      </c>
      <c r="B20" s="2" t="s">
        <v>197</v>
      </c>
      <c r="C20" s="2" t="s">
        <v>34</v>
      </c>
      <c r="D20" s="2" t="s">
        <v>35</v>
      </c>
      <c r="E20" s="3">
        <v>87</v>
      </c>
      <c r="F20" s="3">
        <v>81</v>
      </c>
      <c r="G20" s="16">
        <f t="shared" si="0"/>
        <v>0.93103448275862066</v>
      </c>
      <c r="H20" s="16"/>
      <c r="I20" s="3">
        <v>59</v>
      </c>
      <c r="J20" s="3">
        <v>57</v>
      </c>
      <c r="K20" s="16">
        <f t="shared" si="2"/>
        <v>0.96610169491525422</v>
      </c>
      <c r="L20" s="16"/>
      <c r="M20" s="3">
        <v>146</v>
      </c>
      <c r="N20" s="3">
        <v>138</v>
      </c>
      <c r="O20" s="16">
        <f t="shared" si="1"/>
        <v>0.9452054794520548</v>
      </c>
    </row>
    <row r="21" spans="1:15" s="2" customFormat="1" x14ac:dyDescent="0.2">
      <c r="A21" s="2" t="s">
        <v>19</v>
      </c>
      <c r="B21" s="2" t="s">
        <v>197</v>
      </c>
      <c r="C21" s="2" t="s">
        <v>36</v>
      </c>
      <c r="D21" s="2" t="s">
        <v>37</v>
      </c>
      <c r="E21" s="3">
        <v>102</v>
      </c>
      <c r="F21" s="3">
        <v>93</v>
      </c>
      <c r="G21" s="16">
        <f t="shared" si="0"/>
        <v>0.91176470588235292</v>
      </c>
      <c r="H21" s="16"/>
      <c r="I21" s="3">
        <v>51</v>
      </c>
      <c r="J21" s="3">
        <v>50</v>
      </c>
      <c r="K21" s="16">
        <f t="shared" si="2"/>
        <v>0.98039215686274506</v>
      </c>
      <c r="L21" s="16"/>
      <c r="M21" s="3">
        <v>153</v>
      </c>
      <c r="N21" s="3">
        <v>143</v>
      </c>
      <c r="O21" s="16">
        <f t="shared" si="1"/>
        <v>0.934640522875817</v>
      </c>
    </row>
    <row r="22" spans="1:15" s="2" customFormat="1" x14ac:dyDescent="0.2">
      <c r="A22" s="2" t="s">
        <v>19</v>
      </c>
      <c r="B22" s="2" t="s">
        <v>233</v>
      </c>
      <c r="C22" s="2" t="s">
        <v>38</v>
      </c>
      <c r="D22" s="2" t="s">
        <v>39</v>
      </c>
      <c r="E22" s="3">
        <v>591</v>
      </c>
      <c r="F22" s="3">
        <v>526</v>
      </c>
      <c r="G22" s="16">
        <f t="shared" si="0"/>
        <v>0.89001692047377323</v>
      </c>
      <c r="H22" s="16"/>
      <c r="I22" s="3">
        <v>231</v>
      </c>
      <c r="J22" s="3">
        <v>228</v>
      </c>
      <c r="K22" s="16">
        <f t="shared" si="2"/>
        <v>0.98701298701298701</v>
      </c>
      <c r="L22" s="16"/>
      <c r="M22" s="3">
        <v>822</v>
      </c>
      <c r="N22" s="3">
        <v>754</v>
      </c>
      <c r="O22" s="16">
        <f t="shared" si="1"/>
        <v>0.91727493917274938</v>
      </c>
    </row>
    <row r="23" spans="1:15" s="2" customFormat="1" x14ac:dyDescent="0.2">
      <c r="A23" s="2" t="s">
        <v>19</v>
      </c>
      <c r="B23" s="2" t="s">
        <v>233</v>
      </c>
      <c r="C23" s="2" t="s">
        <v>40</v>
      </c>
      <c r="D23" s="2" t="s">
        <v>41</v>
      </c>
      <c r="E23" s="3">
        <v>1533</v>
      </c>
      <c r="F23" s="3">
        <v>1333</v>
      </c>
      <c r="G23" s="16">
        <f t="shared" si="0"/>
        <v>0.86953685583822571</v>
      </c>
      <c r="H23" s="16"/>
      <c r="I23" s="3">
        <v>811</v>
      </c>
      <c r="J23" s="3">
        <v>791</v>
      </c>
      <c r="K23" s="16">
        <f t="shared" si="2"/>
        <v>0.97533908754623921</v>
      </c>
      <c r="L23" s="16"/>
      <c r="M23" s="3">
        <v>2344</v>
      </c>
      <c r="N23" s="3">
        <v>2124</v>
      </c>
      <c r="O23" s="16">
        <f t="shared" si="1"/>
        <v>0.90614334470989766</v>
      </c>
    </row>
    <row r="24" spans="1:15" s="2" customFormat="1" x14ac:dyDescent="0.2">
      <c r="A24" s="2" t="s">
        <v>19</v>
      </c>
      <c r="B24" s="2" t="s">
        <v>233</v>
      </c>
      <c r="C24" s="2" t="s">
        <v>42</v>
      </c>
      <c r="D24" s="2" t="s">
        <v>43</v>
      </c>
      <c r="E24" s="3">
        <v>736</v>
      </c>
      <c r="F24" s="3">
        <v>612</v>
      </c>
      <c r="G24" s="16">
        <f t="shared" si="0"/>
        <v>0.83152173913043481</v>
      </c>
      <c r="H24" s="16"/>
      <c r="I24" s="3">
        <v>328</v>
      </c>
      <c r="J24" s="3">
        <v>319</v>
      </c>
      <c r="K24" s="16">
        <f t="shared" si="2"/>
        <v>0.97256097560975607</v>
      </c>
      <c r="L24" s="16"/>
      <c r="M24" s="3">
        <v>1064</v>
      </c>
      <c r="N24" s="3">
        <v>931</v>
      </c>
      <c r="O24" s="16">
        <f t="shared" si="1"/>
        <v>0.875</v>
      </c>
    </row>
    <row r="25" spans="1:15" s="2" customFormat="1" x14ac:dyDescent="0.2">
      <c r="A25" s="2" t="s">
        <v>19</v>
      </c>
      <c r="B25" s="2" t="s">
        <v>233</v>
      </c>
      <c r="C25" s="2" t="s">
        <v>44</v>
      </c>
      <c r="D25" s="2" t="s">
        <v>45</v>
      </c>
      <c r="E25" s="3">
        <v>8</v>
      </c>
      <c r="F25" s="3">
        <v>6</v>
      </c>
      <c r="G25" s="16">
        <f t="shared" si="0"/>
        <v>0.75</v>
      </c>
      <c r="H25" s="16"/>
      <c r="I25" s="3">
        <v>7</v>
      </c>
      <c r="J25" s="3">
        <v>6</v>
      </c>
      <c r="K25" s="16">
        <f t="shared" si="2"/>
        <v>0.8571428571428571</v>
      </c>
      <c r="L25" s="16"/>
      <c r="M25" s="3">
        <v>15</v>
      </c>
      <c r="N25" s="3">
        <v>12</v>
      </c>
      <c r="O25" s="16">
        <f t="shared" si="1"/>
        <v>0.8</v>
      </c>
    </row>
    <row r="26" spans="1:15" s="2" customFormat="1" x14ac:dyDescent="0.2">
      <c r="A26" s="2" t="s">
        <v>19</v>
      </c>
      <c r="B26" s="2" t="s">
        <v>222</v>
      </c>
      <c r="C26" s="2" t="s">
        <v>46</v>
      </c>
      <c r="D26" s="2" t="s">
        <v>47</v>
      </c>
      <c r="E26" s="3">
        <v>615</v>
      </c>
      <c r="F26" s="3">
        <v>563</v>
      </c>
      <c r="G26" s="16">
        <f t="shared" si="0"/>
        <v>0.91544715447154468</v>
      </c>
      <c r="H26" s="16"/>
      <c r="I26" s="3">
        <v>543</v>
      </c>
      <c r="J26" s="3">
        <v>527</v>
      </c>
      <c r="K26" s="16">
        <f t="shared" si="2"/>
        <v>0.97053406998158376</v>
      </c>
      <c r="L26" s="16"/>
      <c r="M26" s="3">
        <v>1158</v>
      </c>
      <c r="N26" s="3">
        <v>1090</v>
      </c>
      <c r="O26" s="16">
        <f t="shared" si="1"/>
        <v>0.94127806563039729</v>
      </c>
    </row>
    <row r="27" spans="1:15" s="2" customFormat="1" x14ac:dyDescent="0.2">
      <c r="A27" s="2" t="s">
        <v>19</v>
      </c>
      <c r="B27" s="2" t="s">
        <v>223</v>
      </c>
      <c r="C27" s="2" t="s">
        <v>48</v>
      </c>
      <c r="D27" s="2" t="s">
        <v>49</v>
      </c>
      <c r="E27" s="3">
        <v>72</v>
      </c>
      <c r="F27" s="3">
        <v>69</v>
      </c>
      <c r="G27" s="16">
        <f t="shared" si="0"/>
        <v>0.95833333333333337</v>
      </c>
      <c r="H27" s="16"/>
      <c r="I27" s="3">
        <v>68</v>
      </c>
      <c r="J27" s="3">
        <v>68</v>
      </c>
      <c r="K27" s="16">
        <f t="shared" si="2"/>
        <v>1</v>
      </c>
      <c r="L27" s="16"/>
      <c r="M27" s="3">
        <v>140</v>
      </c>
      <c r="N27" s="3">
        <v>137</v>
      </c>
      <c r="O27" s="16">
        <f t="shared" si="1"/>
        <v>0.97857142857142854</v>
      </c>
    </row>
    <row r="29" spans="1:15" s="2" customFormat="1" x14ac:dyDescent="0.2">
      <c r="E29" s="3"/>
      <c r="F29" s="3"/>
      <c r="G29" s="16"/>
      <c r="H29" s="16"/>
      <c r="I29" s="3"/>
      <c r="J29" s="3"/>
      <c r="K29" s="16"/>
      <c r="L29" s="16"/>
      <c r="M29" s="3"/>
      <c r="N29" s="3"/>
      <c r="O29" s="16"/>
    </row>
  </sheetData>
  <autoFilter ref="A11:O28"/>
  <mergeCells count="3">
    <mergeCell ref="E9:G9"/>
    <mergeCell ref="I9:K9"/>
    <mergeCell ref="M9:O9"/>
  </mergeCells>
  <pageMargins left="0.70866141732283505" right="0.70866141732283505" top="0.74803149606299202" bottom="0.74803149606299202" header="0.31496062992126" footer="0.31496062992126"/>
  <pageSetup paperSize="9" scale="50" fitToHeight="0" orientation="landscape" cellComments="atEnd" r:id="rId1"/>
  <headerFooter alignWithMargins="0">
    <oddHeader>&amp;Lmai 2024&amp;RRECTORAT DE NANTES
SEPP</oddHeader>
    <oddFooter>&amp;L&amp;G&amp;R&amp;P/&amp;N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"/>
  <sheetViews>
    <sheetView tabSelected="1" zoomScaleNormal="100" workbookViewId="0">
      <selection activeCell="D24" sqref="D24"/>
    </sheetView>
  </sheetViews>
  <sheetFormatPr baseColWidth="10" defaultColWidth="16.140625" defaultRowHeight="12.75" x14ac:dyDescent="0.2"/>
  <cols>
    <col min="1" max="1" width="16.140625" style="2"/>
    <col min="2" max="2" width="31.5703125" style="2" bestFit="1" customWidth="1"/>
    <col min="3" max="3" width="16.140625" style="2"/>
    <col min="4" max="4" width="42.42578125" style="2" bestFit="1" customWidth="1"/>
    <col min="5" max="7" width="16.140625" style="3"/>
    <col min="8" max="8" width="4.7109375" style="3" customWidth="1"/>
    <col min="9" max="11" width="16.140625" style="3"/>
    <col min="12" max="12" width="3.28515625" style="3" customWidth="1"/>
    <col min="13" max="15" width="16.140625" style="3"/>
    <col min="16" max="16384" width="16.140625" style="2"/>
  </cols>
  <sheetData>
    <row r="1" spans="1:15" s="1" customFormat="1" x14ac:dyDescent="0.2">
      <c r="A1" s="1" t="s">
        <v>195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s="1" customFormat="1" x14ac:dyDescent="0.2">
      <c r="A2" s="1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1" customFormat="1" x14ac:dyDescent="0.2">
      <c r="A3" s="1" t="s">
        <v>1</v>
      </c>
      <c r="B3" s="1" t="s">
        <v>2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s="1" customFormat="1" x14ac:dyDescent="0.2">
      <c r="A4" s="1" t="s">
        <v>3</v>
      </c>
      <c r="B4" s="1" t="s">
        <v>4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s="1" customFormat="1" x14ac:dyDescent="0.2">
      <c r="A5" s="1" t="s">
        <v>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s="1" customFormat="1" x14ac:dyDescent="0.2"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s="1" customFormat="1" x14ac:dyDescent="0.2">
      <c r="D7" s="4" t="s">
        <v>6</v>
      </c>
      <c r="E7" s="5">
        <f>SUBTOTAL(9,E12:E82)</f>
        <v>4432</v>
      </c>
      <c r="F7" s="5">
        <f>SUBTOTAL(9,F12:F82)</f>
        <v>3643</v>
      </c>
      <c r="G7" s="6">
        <f>F7/E7</f>
        <v>0.8219765342960289</v>
      </c>
      <c r="H7" s="5"/>
      <c r="I7" s="5">
        <f>SUBTOTAL(9,I12:I82)</f>
        <v>3212</v>
      </c>
      <c r="J7" s="5">
        <f>SUBTOTAL(9,J12:J82)</f>
        <v>3043</v>
      </c>
      <c r="K7" s="6">
        <f>J7/I7</f>
        <v>0.94738480697384808</v>
      </c>
      <c r="L7" s="5"/>
      <c r="M7" s="5">
        <f>SUBTOTAL(9,M12:M82)</f>
        <v>7644</v>
      </c>
      <c r="N7" s="5">
        <f>SUBTOTAL(9,N12:N82)</f>
        <v>6686</v>
      </c>
      <c r="O7" s="6">
        <f>N7/M7</f>
        <v>0.87467294610151758</v>
      </c>
    </row>
    <row r="8" spans="1:15" s="1" customFormat="1" x14ac:dyDescent="0.2"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s="7" customFormat="1" x14ac:dyDescent="0.25">
      <c r="E9" s="8" t="s">
        <v>7</v>
      </c>
      <c r="F9" s="8"/>
      <c r="G9" s="8"/>
      <c r="H9" s="9"/>
      <c r="I9" s="10" t="s">
        <v>8</v>
      </c>
      <c r="J9" s="10"/>
      <c r="K9" s="10"/>
      <c r="L9" s="9"/>
      <c r="M9" s="11" t="s">
        <v>9</v>
      </c>
      <c r="N9" s="11"/>
      <c r="O9" s="11"/>
    </row>
    <row r="10" spans="1:15" s="7" customFormat="1" x14ac:dyDescent="0.25"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s="7" customFormat="1" ht="25.5" x14ac:dyDescent="0.25">
      <c r="A11" s="12" t="s">
        <v>10</v>
      </c>
      <c r="B11" s="12" t="s">
        <v>196</v>
      </c>
      <c r="C11" s="12" t="s">
        <v>11</v>
      </c>
      <c r="D11" s="12" t="s">
        <v>12</v>
      </c>
      <c r="E11" s="13" t="s">
        <v>13</v>
      </c>
      <c r="F11" s="13" t="s">
        <v>14</v>
      </c>
      <c r="G11" s="13" t="s">
        <v>15</v>
      </c>
      <c r="H11" s="9"/>
      <c r="I11" s="14" t="s">
        <v>13</v>
      </c>
      <c r="J11" s="14" t="s">
        <v>14</v>
      </c>
      <c r="K11" s="14" t="s">
        <v>15</v>
      </c>
      <c r="L11" s="9"/>
      <c r="M11" s="15" t="s">
        <v>13</v>
      </c>
      <c r="N11" s="15" t="s">
        <v>14</v>
      </c>
      <c r="O11" s="15" t="s">
        <v>15</v>
      </c>
    </row>
    <row r="12" spans="1:15" s="2" customFormat="1" x14ac:dyDescent="0.2">
      <c r="A12" s="2" t="s">
        <v>50</v>
      </c>
      <c r="B12" s="2" t="s">
        <v>197</v>
      </c>
      <c r="C12" s="2" t="s">
        <v>51</v>
      </c>
      <c r="D12" s="2" t="s">
        <v>52</v>
      </c>
      <c r="E12" s="3">
        <v>5</v>
      </c>
      <c r="F12" s="3">
        <v>4</v>
      </c>
      <c r="G12" s="16">
        <f t="shared" ref="G12:G75" si="0">F12/E12</f>
        <v>0.8</v>
      </c>
      <c r="H12" s="16"/>
      <c r="I12" s="3">
        <v>19</v>
      </c>
      <c r="J12" s="3">
        <v>17</v>
      </c>
      <c r="K12" s="16">
        <f t="shared" ref="K12:K75" si="1">J12/I12</f>
        <v>0.89473684210526316</v>
      </c>
      <c r="L12" s="16"/>
      <c r="M12" s="3">
        <v>24</v>
      </c>
      <c r="N12" s="3">
        <v>21</v>
      </c>
      <c r="O12" s="16">
        <f t="shared" ref="O12:O75" si="2">N12/M12</f>
        <v>0.875</v>
      </c>
    </row>
    <row r="13" spans="1:15" s="2" customFormat="1" x14ac:dyDescent="0.2">
      <c r="A13" s="2" t="s">
        <v>50</v>
      </c>
      <c r="B13" s="2" t="s">
        <v>198</v>
      </c>
      <c r="C13" s="2" t="s">
        <v>53</v>
      </c>
      <c r="D13" s="2" t="s">
        <v>54</v>
      </c>
      <c r="E13" s="3">
        <v>20</v>
      </c>
      <c r="F13" s="3">
        <v>14</v>
      </c>
      <c r="G13" s="16">
        <f t="shared" si="0"/>
        <v>0.7</v>
      </c>
      <c r="H13" s="16"/>
      <c r="I13" s="3">
        <v>3</v>
      </c>
      <c r="J13" s="3">
        <v>3</v>
      </c>
      <c r="K13" s="16">
        <f t="shared" si="1"/>
        <v>1</v>
      </c>
      <c r="L13" s="16"/>
      <c r="M13" s="3">
        <v>23</v>
      </c>
      <c r="N13" s="3">
        <v>17</v>
      </c>
      <c r="O13" s="16">
        <f t="shared" si="2"/>
        <v>0.73913043478260865</v>
      </c>
    </row>
    <row r="14" spans="1:15" s="2" customFormat="1" x14ac:dyDescent="0.2">
      <c r="A14" s="2" t="s">
        <v>50</v>
      </c>
      <c r="B14" s="2" t="s">
        <v>199</v>
      </c>
      <c r="C14" s="2" t="s">
        <v>55</v>
      </c>
      <c r="D14" s="2" t="s">
        <v>56</v>
      </c>
      <c r="E14" s="3">
        <v>15</v>
      </c>
      <c r="F14" s="3">
        <v>14</v>
      </c>
      <c r="G14" s="16">
        <f t="shared" si="0"/>
        <v>0.93333333333333335</v>
      </c>
      <c r="H14" s="16"/>
      <c r="I14" s="3">
        <v>8</v>
      </c>
      <c r="J14" s="3">
        <v>8</v>
      </c>
      <c r="K14" s="16">
        <f t="shared" si="1"/>
        <v>1</v>
      </c>
      <c r="L14" s="16"/>
      <c r="M14" s="3">
        <v>23</v>
      </c>
      <c r="N14" s="3">
        <v>22</v>
      </c>
      <c r="O14" s="16">
        <f t="shared" si="2"/>
        <v>0.95652173913043481</v>
      </c>
    </row>
    <row r="15" spans="1:15" s="2" customFormat="1" x14ac:dyDescent="0.2">
      <c r="A15" s="2" t="s">
        <v>50</v>
      </c>
      <c r="B15" s="2" t="s">
        <v>200</v>
      </c>
      <c r="C15" s="2" t="s">
        <v>57</v>
      </c>
      <c r="D15" s="2" t="s">
        <v>58</v>
      </c>
      <c r="E15" s="3">
        <v>22</v>
      </c>
      <c r="F15" s="3">
        <v>21</v>
      </c>
      <c r="G15" s="16">
        <f t="shared" si="0"/>
        <v>0.95454545454545459</v>
      </c>
      <c r="H15" s="16"/>
      <c r="I15" s="3">
        <v>41</v>
      </c>
      <c r="J15" s="3">
        <v>38</v>
      </c>
      <c r="K15" s="16">
        <f t="shared" si="1"/>
        <v>0.92682926829268297</v>
      </c>
      <c r="L15" s="16"/>
      <c r="M15" s="3">
        <v>63</v>
      </c>
      <c r="N15" s="3">
        <v>59</v>
      </c>
      <c r="O15" s="16">
        <f t="shared" si="2"/>
        <v>0.93650793650793651</v>
      </c>
    </row>
    <row r="16" spans="1:15" s="2" customFormat="1" x14ac:dyDescent="0.2">
      <c r="A16" s="2" t="s">
        <v>50</v>
      </c>
      <c r="B16" s="2" t="s">
        <v>200</v>
      </c>
      <c r="C16" s="2" t="s">
        <v>59</v>
      </c>
      <c r="D16" s="2" t="s">
        <v>60</v>
      </c>
      <c r="E16" s="3">
        <v>137</v>
      </c>
      <c r="F16" s="3">
        <v>123</v>
      </c>
      <c r="G16" s="16">
        <f t="shared" si="0"/>
        <v>0.8978102189781022</v>
      </c>
      <c r="H16" s="16"/>
      <c r="I16" s="3">
        <v>94</v>
      </c>
      <c r="J16" s="3">
        <v>89</v>
      </c>
      <c r="K16" s="16">
        <f t="shared" si="1"/>
        <v>0.94680851063829785</v>
      </c>
      <c r="L16" s="16"/>
      <c r="M16" s="3">
        <v>231</v>
      </c>
      <c r="N16" s="3">
        <v>212</v>
      </c>
      <c r="O16" s="16">
        <f t="shared" si="2"/>
        <v>0.91774891774891776</v>
      </c>
    </row>
    <row r="17" spans="1:15" s="2" customFormat="1" x14ac:dyDescent="0.2">
      <c r="A17" s="2" t="s">
        <v>50</v>
      </c>
      <c r="B17" s="2" t="s">
        <v>201</v>
      </c>
      <c r="C17" s="2" t="s">
        <v>61</v>
      </c>
      <c r="D17" s="2" t="s">
        <v>62</v>
      </c>
      <c r="E17" s="3"/>
      <c r="F17" s="3"/>
      <c r="G17" s="16"/>
      <c r="H17" s="16"/>
      <c r="I17" s="3">
        <v>14</v>
      </c>
      <c r="J17" s="3">
        <v>14</v>
      </c>
      <c r="K17" s="16">
        <f t="shared" si="1"/>
        <v>1</v>
      </c>
      <c r="L17" s="16"/>
      <c r="M17" s="3">
        <v>14</v>
      </c>
      <c r="N17" s="3">
        <v>14</v>
      </c>
      <c r="O17" s="16">
        <f t="shared" si="2"/>
        <v>1</v>
      </c>
    </row>
    <row r="18" spans="1:15" s="2" customFormat="1" x14ac:dyDescent="0.2">
      <c r="A18" s="2" t="s">
        <v>50</v>
      </c>
      <c r="B18" s="2" t="s">
        <v>202</v>
      </c>
      <c r="C18" s="2" t="s">
        <v>63</v>
      </c>
      <c r="D18" s="2" t="s">
        <v>64</v>
      </c>
      <c r="E18" s="3">
        <v>20</v>
      </c>
      <c r="F18" s="3">
        <v>16</v>
      </c>
      <c r="G18" s="16">
        <f t="shared" si="0"/>
        <v>0.8</v>
      </c>
      <c r="H18" s="16"/>
      <c r="I18" s="3">
        <v>9</v>
      </c>
      <c r="J18" s="3">
        <v>8</v>
      </c>
      <c r="K18" s="16">
        <f t="shared" si="1"/>
        <v>0.88888888888888884</v>
      </c>
      <c r="L18" s="16"/>
      <c r="M18" s="3">
        <v>29</v>
      </c>
      <c r="N18" s="3">
        <v>24</v>
      </c>
      <c r="O18" s="16">
        <f t="shared" si="2"/>
        <v>0.82758620689655171</v>
      </c>
    </row>
    <row r="19" spans="1:15" s="2" customFormat="1" x14ac:dyDescent="0.2">
      <c r="A19" s="2" t="s">
        <v>50</v>
      </c>
      <c r="B19" s="2" t="s">
        <v>203</v>
      </c>
      <c r="C19" s="2" t="s">
        <v>65</v>
      </c>
      <c r="D19" s="2" t="s">
        <v>66</v>
      </c>
      <c r="E19" s="3">
        <v>44</v>
      </c>
      <c r="F19" s="3">
        <v>38</v>
      </c>
      <c r="G19" s="16">
        <f t="shared" si="0"/>
        <v>0.86363636363636365</v>
      </c>
      <c r="H19" s="16"/>
      <c r="I19" s="3">
        <v>2</v>
      </c>
      <c r="J19" s="3">
        <v>2</v>
      </c>
      <c r="K19" s="16">
        <f t="shared" si="1"/>
        <v>1</v>
      </c>
      <c r="L19" s="16"/>
      <c r="M19" s="3">
        <v>46</v>
      </c>
      <c r="N19" s="3">
        <v>40</v>
      </c>
      <c r="O19" s="16">
        <f t="shared" si="2"/>
        <v>0.86956521739130432</v>
      </c>
    </row>
    <row r="20" spans="1:15" s="2" customFormat="1" x14ac:dyDescent="0.2">
      <c r="A20" s="2" t="s">
        <v>50</v>
      </c>
      <c r="B20" s="2" t="s">
        <v>203</v>
      </c>
      <c r="C20" s="2" t="s">
        <v>67</v>
      </c>
      <c r="D20" s="2" t="s">
        <v>68</v>
      </c>
      <c r="E20" s="3">
        <v>8</v>
      </c>
      <c r="F20" s="3">
        <v>6</v>
      </c>
      <c r="G20" s="16">
        <f t="shared" si="0"/>
        <v>0.75</v>
      </c>
      <c r="H20" s="16"/>
      <c r="I20" s="3"/>
      <c r="J20" s="3"/>
      <c r="K20" s="16"/>
      <c r="L20" s="16"/>
      <c r="M20" s="3">
        <v>8</v>
      </c>
      <c r="N20" s="3">
        <v>6</v>
      </c>
      <c r="O20" s="16">
        <f t="shared" si="2"/>
        <v>0.75</v>
      </c>
    </row>
    <row r="21" spans="1:15" s="2" customFormat="1" x14ac:dyDescent="0.2">
      <c r="A21" s="2" t="s">
        <v>50</v>
      </c>
      <c r="B21" s="2" t="s">
        <v>204</v>
      </c>
      <c r="C21" s="2" t="s">
        <v>69</v>
      </c>
      <c r="D21" s="2" t="s">
        <v>70</v>
      </c>
      <c r="E21" s="3">
        <v>13</v>
      </c>
      <c r="F21" s="3">
        <v>12</v>
      </c>
      <c r="G21" s="16">
        <f t="shared" si="0"/>
        <v>0.92307692307692313</v>
      </c>
      <c r="H21" s="16"/>
      <c r="I21" s="3">
        <v>18</v>
      </c>
      <c r="J21" s="3">
        <v>18</v>
      </c>
      <c r="K21" s="16">
        <f t="shared" si="1"/>
        <v>1</v>
      </c>
      <c r="L21" s="16"/>
      <c r="M21" s="3">
        <v>31</v>
      </c>
      <c r="N21" s="3">
        <v>30</v>
      </c>
      <c r="O21" s="16">
        <f t="shared" si="2"/>
        <v>0.967741935483871</v>
      </c>
    </row>
    <row r="22" spans="1:15" s="2" customFormat="1" x14ac:dyDescent="0.2">
      <c r="A22" s="2" t="s">
        <v>50</v>
      </c>
      <c r="B22" s="2" t="s">
        <v>204</v>
      </c>
      <c r="C22" s="2" t="s">
        <v>71</v>
      </c>
      <c r="D22" s="2" t="s">
        <v>72</v>
      </c>
      <c r="E22" s="3">
        <v>76</v>
      </c>
      <c r="F22" s="3">
        <v>57</v>
      </c>
      <c r="G22" s="16">
        <f t="shared" si="0"/>
        <v>0.75</v>
      </c>
      <c r="H22" s="16"/>
      <c r="I22" s="3">
        <v>21</v>
      </c>
      <c r="J22" s="3">
        <v>21</v>
      </c>
      <c r="K22" s="16">
        <f t="shared" si="1"/>
        <v>1</v>
      </c>
      <c r="L22" s="16"/>
      <c r="M22" s="3">
        <v>97</v>
      </c>
      <c r="N22" s="3">
        <v>78</v>
      </c>
      <c r="O22" s="16">
        <f t="shared" si="2"/>
        <v>0.80412371134020622</v>
      </c>
    </row>
    <row r="23" spans="1:15" s="2" customFormat="1" x14ac:dyDescent="0.2">
      <c r="A23" s="2" t="s">
        <v>50</v>
      </c>
      <c r="B23" s="2" t="s">
        <v>204</v>
      </c>
      <c r="C23" s="2" t="s">
        <v>73</v>
      </c>
      <c r="D23" s="2" t="s">
        <v>74</v>
      </c>
      <c r="E23" s="3">
        <v>52</v>
      </c>
      <c r="F23" s="3">
        <v>50</v>
      </c>
      <c r="G23" s="16">
        <f t="shared" si="0"/>
        <v>0.96153846153846156</v>
      </c>
      <c r="H23" s="16"/>
      <c r="I23" s="3">
        <v>44</v>
      </c>
      <c r="J23" s="3">
        <v>44</v>
      </c>
      <c r="K23" s="16">
        <f t="shared" si="1"/>
        <v>1</v>
      </c>
      <c r="L23" s="16"/>
      <c r="M23" s="3">
        <v>96</v>
      </c>
      <c r="N23" s="3">
        <v>94</v>
      </c>
      <c r="O23" s="16">
        <f t="shared" si="2"/>
        <v>0.97916666666666663</v>
      </c>
    </row>
    <row r="24" spans="1:15" s="2" customFormat="1" x14ac:dyDescent="0.2">
      <c r="A24" s="2" t="s">
        <v>50</v>
      </c>
      <c r="B24" s="2" t="s">
        <v>205</v>
      </c>
      <c r="C24" s="2" t="s">
        <v>75</v>
      </c>
      <c r="D24" s="2" t="s">
        <v>76</v>
      </c>
      <c r="E24" s="3">
        <v>10</v>
      </c>
      <c r="F24" s="3">
        <v>9</v>
      </c>
      <c r="G24" s="16">
        <f t="shared" si="0"/>
        <v>0.9</v>
      </c>
      <c r="H24" s="16"/>
      <c r="I24" s="3"/>
      <c r="J24" s="3"/>
      <c r="K24" s="16"/>
      <c r="L24" s="16"/>
      <c r="M24" s="3">
        <v>10</v>
      </c>
      <c r="N24" s="3">
        <v>9</v>
      </c>
      <c r="O24" s="16">
        <f t="shared" si="2"/>
        <v>0.9</v>
      </c>
    </row>
    <row r="25" spans="1:15" s="2" customFormat="1" x14ac:dyDescent="0.2">
      <c r="A25" s="2" t="s">
        <v>50</v>
      </c>
      <c r="B25" s="2" t="s">
        <v>205</v>
      </c>
      <c r="C25" s="2" t="s">
        <v>77</v>
      </c>
      <c r="D25" s="2" t="s">
        <v>78</v>
      </c>
      <c r="E25" s="3">
        <v>23</v>
      </c>
      <c r="F25" s="3">
        <v>13</v>
      </c>
      <c r="G25" s="16">
        <f t="shared" si="0"/>
        <v>0.56521739130434778</v>
      </c>
      <c r="H25" s="16"/>
      <c r="I25" s="3"/>
      <c r="J25" s="3"/>
      <c r="K25" s="16"/>
      <c r="L25" s="16"/>
      <c r="M25" s="3">
        <v>23</v>
      </c>
      <c r="N25" s="3">
        <v>13</v>
      </c>
      <c r="O25" s="16">
        <f t="shared" si="2"/>
        <v>0.56521739130434778</v>
      </c>
    </row>
    <row r="26" spans="1:15" s="2" customFormat="1" x14ac:dyDescent="0.2">
      <c r="A26" s="2" t="s">
        <v>50</v>
      </c>
      <c r="B26" s="2" t="s">
        <v>206</v>
      </c>
      <c r="C26" s="2" t="s">
        <v>79</v>
      </c>
      <c r="D26" s="2" t="s">
        <v>80</v>
      </c>
      <c r="E26" s="3">
        <v>18</v>
      </c>
      <c r="F26" s="3">
        <v>17</v>
      </c>
      <c r="G26" s="16">
        <f t="shared" si="0"/>
        <v>0.94444444444444442</v>
      </c>
      <c r="H26" s="16"/>
      <c r="I26" s="3"/>
      <c r="J26" s="3"/>
      <c r="K26" s="16"/>
      <c r="L26" s="16"/>
      <c r="M26" s="3">
        <v>18</v>
      </c>
      <c r="N26" s="3">
        <v>17</v>
      </c>
      <c r="O26" s="16">
        <f t="shared" si="2"/>
        <v>0.94444444444444442</v>
      </c>
    </row>
    <row r="27" spans="1:15" s="2" customFormat="1" x14ac:dyDescent="0.2">
      <c r="A27" s="2" t="s">
        <v>50</v>
      </c>
      <c r="B27" s="2" t="s">
        <v>206</v>
      </c>
      <c r="C27" s="2" t="s">
        <v>81</v>
      </c>
      <c r="D27" s="2" t="s">
        <v>82</v>
      </c>
      <c r="E27" s="3">
        <v>2</v>
      </c>
      <c r="F27" s="3">
        <v>1</v>
      </c>
      <c r="G27" s="16">
        <f t="shared" si="0"/>
        <v>0.5</v>
      </c>
      <c r="H27" s="16"/>
      <c r="I27" s="3"/>
      <c r="J27" s="3"/>
      <c r="K27" s="16"/>
      <c r="L27" s="16"/>
      <c r="M27" s="3">
        <v>2</v>
      </c>
      <c r="N27" s="3">
        <v>1</v>
      </c>
      <c r="O27" s="16">
        <f t="shared" si="2"/>
        <v>0.5</v>
      </c>
    </row>
    <row r="28" spans="1:15" s="2" customFormat="1" x14ac:dyDescent="0.2">
      <c r="A28" s="2" t="s">
        <v>50</v>
      </c>
      <c r="B28" s="2" t="s">
        <v>207</v>
      </c>
      <c r="C28" s="2" t="s">
        <v>83</v>
      </c>
      <c r="D28" s="2" t="s">
        <v>84</v>
      </c>
      <c r="E28" s="3">
        <v>8</v>
      </c>
      <c r="F28" s="3">
        <v>6</v>
      </c>
      <c r="G28" s="16">
        <f t="shared" si="0"/>
        <v>0.75</v>
      </c>
      <c r="H28" s="16"/>
      <c r="I28" s="3"/>
      <c r="J28" s="3"/>
      <c r="K28" s="16"/>
      <c r="L28" s="16"/>
      <c r="M28" s="3">
        <v>8</v>
      </c>
      <c r="N28" s="3">
        <v>6</v>
      </c>
      <c r="O28" s="16">
        <f t="shared" si="2"/>
        <v>0.75</v>
      </c>
    </row>
    <row r="29" spans="1:15" s="2" customFormat="1" x14ac:dyDescent="0.2">
      <c r="A29" s="2" t="s">
        <v>50</v>
      </c>
      <c r="B29" s="2" t="s">
        <v>207</v>
      </c>
      <c r="C29" s="2" t="s">
        <v>85</v>
      </c>
      <c r="D29" s="2" t="s">
        <v>86</v>
      </c>
      <c r="E29" s="3">
        <v>42</v>
      </c>
      <c r="F29" s="3">
        <v>38</v>
      </c>
      <c r="G29" s="16">
        <f t="shared" si="0"/>
        <v>0.90476190476190477</v>
      </c>
      <c r="H29" s="16"/>
      <c r="I29" s="3"/>
      <c r="J29" s="3"/>
      <c r="K29" s="16"/>
      <c r="L29" s="16"/>
      <c r="M29" s="3">
        <v>42</v>
      </c>
      <c r="N29" s="3">
        <v>38</v>
      </c>
      <c r="O29" s="16">
        <f t="shared" si="2"/>
        <v>0.90476190476190477</v>
      </c>
    </row>
    <row r="30" spans="1:15" s="2" customFormat="1" x14ac:dyDescent="0.2">
      <c r="A30" s="2" t="s">
        <v>50</v>
      </c>
      <c r="B30" s="2" t="s">
        <v>208</v>
      </c>
      <c r="C30" s="2" t="s">
        <v>87</v>
      </c>
      <c r="D30" s="2" t="s">
        <v>88</v>
      </c>
      <c r="E30" s="3">
        <v>18</v>
      </c>
      <c r="F30" s="3">
        <v>11</v>
      </c>
      <c r="G30" s="16">
        <f t="shared" si="0"/>
        <v>0.61111111111111116</v>
      </c>
      <c r="H30" s="16"/>
      <c r="I30" s="3">
        <v>8</v>
      </c>
      <c r="J30" s="3">
        <v>8</v>
      </c>
      <c r="K30" s="16">
        <f t="shared" si="1"/>
        <v>1</v>
      </c>
      <c r="L30" s="16"/>
      <c r="M30" s="3">
        <v>26</v>
      </c>
      <c r="N30" s="3">
        <v>19</v>
      </c>
      <c r="O30" s="16">
        <f t="shared" si="2"/>
        <v>0.73076923076923073</v>
      </c>
    </row>
    <row r="31" spans="1:15" s="2" customFormat="1" x14ac:dyDescent="0.2">
      <c r="A31" s="2" t="s">
        <v>50</v>
      </c>
      <c r="B31" s="2" t="s">
        <v>208</v>
      </c>
      <c r="C31" s="2" t="s">
        <v>89</v>
      </c>
      <c r="D31" s="2" t="s">
        <v>90</v>
      </c>
      <c r="E31" s="3">
        <v>109</v>
      </c>
      <c r="F31" s="3">
        <v>81</v>
      </c>
      <c r="G31" s="16">
        <f t="shared" si="0"/>
        <v>0.74311926605504586</v>
      </c>
      <c r="H31" s="16"/>
      <c r="I31" s="3">
        <v>14</v>
      </c>
      <c r="J31" s="3">
        <v>14</v>
      </c>
      <c r="K31" s="16">
        <f t="shared" si="1"/>
        <v>1</v>
      </c>
      <c r="L31" s="16"/>
      <c r="M31" s="3">
        <v>123</v>
      </c>
      <c r="N31" s="3">
        <v>95</v>
      </c>
      <c r="O31" s="16">
        <f t="shared" si="2"/>
        <v>0.77235772357723576</v>
      </c>
    </row>
    <row r="32" spans="1:15" s="2" customFormat="1" x14ac:dyDescent="0.2">
      <c r="A32" s="2" t="s">
        <v>50</v>
      </c>
      <c r="B32" s="2" t="s">
        <v>208</v>
      </c>
      <c r="C32" s="2" t="s">
        <v>91</v>
      </c>
      <c r="D32" s="2" t="s">
        <v>92</v>
      </c>
      <c r="E32" s="3">
        <v>31</v>
      </c>
      <c r="F32" s="3">
        <v>29</v>
      </c>
      <c r="G32" s="16">
        <f t="shared" si="0"/>
        <v>0.93548387096774188</v>
      </c>
      <c r="H32" s="16"/>
      <c r="I32" s="3"/>
      <c r="J32" s="3"/>
      <c r="K32" s="16"/>
      <c r="L32" s="16"/>
      <c r="M32" s="3">
        <v>31</v>
      </c>
      <c r="N32" s="3">
        <v>29</v>
      </c>
      <c r="O32" s="16">
        <f t="shared" si="2"/>
        <v>0.93548387096774188</v>
      </c>
    </row>
    <row r="33" spans="1:15" s="2" customFormat="1" x14ac:dyDescent="0.2">
      <c r="A33" s="2" t="s">
        <v>50</v>
      </c>
      <c r="B33" s="2" t="s">
        <v>208</v>
      </c>
      <c r="C33" s="2" t="s">
        <v>93</v>
      </c>
      <c r="D33" s="2" t="s">
        <v>94</v>
      </c>
      <c r="E33" s="3">
        <v>14</v>
      </c>
      <c r="F33" s="3">
        <v>8</v>
      </c>
      <c r="G33" s="16">
        <f t="shared" si="0"/>
        <v>0.5714285714285714</v>
      </c>
      <c r="H33" s="16"/>
      <c r="I33" s="3">
        <v>19</v>
      </c>
      <c r="J33" s="3">
        <v>19</v>
      </c>
      <c r="K33" s="16">
        <f t="shared" si="1"/>
        <v>1</v>
      </c>
      <c r="L33" s="16"/>
      <c r="M33" s="3">
        <v>33</v>
      </c>
      <c r="N33" s="3">
        <v>27</v>
      </c>
      <c r="O33" s="16">
        <f t="shared" si="2"/>
        <v>0.81818181818181823</v>
      </c>
    </row>
    <row r="34" spans="1:15" s="2" customFormat="1" x14ac:dyDescent="0.2">
      <c r="A34" s="2" t="s">
        <v>50</v>
      </c>
      <c r="B34" s="2" t="s">
        <v>209</v>
      </c>
      <c r="C34" s="2" t="s">
        <v>95</v>
      </c>
      <c r="D34" s="2" t="s">
        <v>96</v>
      </c>
      <c r="E34" s="3">
        <v>9</v>
      </c>
      <c r="F34" s="3">
        <v>9</v>
      </c>
      <c r="G34" s="16">
        <f t="shared" si="0"/>
        <v>1</v>
      </c>
      <c r="H34" s="16"/>
      <c r="I34" s="3"/>
      <c r="J34" s="3"/>
      <c r="K34" s="16"/>
      <c r="L34" s="16"/>
      <c r="M34" s="3">
        <v>9</v>
      </c>
      <c r="N34" s="3">
        <v>9</v>
      </c>
      <c r="O34" s="16">
        <f t="shared" si="2"/>
        <v>1</v>
      </c>
    </row>
    <row r="35" spans="1:15" s="2" customFormat="1" x14ac:dyDescent="0.2">
      <c r="A35" s="2" t="s">
        <v>50</v>
      </c>
      <c r="B35" s="2" t="s">
        <v>209</v>
      </c>
      <c r="C35" s="2" t="s">
        <v>97</v>
      </c>
      <c r="D35" s="2" t="s">
        <v>98</v>
      </c>
      <c r="E35" s="3">
        <v>130</v>
      </c>
      <c r="F35" s="3">
        <v>104</v>
      </c>
      <c r="G35" s="16">
        <f t="shared" si="0"/>
        <v>0.8</v>
      </c>
      <c r="H35" s="16"/>
      <c r="I35" s="3">
        <v>74</v>
      </c>
      <c r="J35" s="3">
        <v>70</v>
      </c>
      <c r="K35" s="16">
        <f t="shared" si="1"/>
        <v>0.94594594594594594</v>
      </c>
      <c r="L35" s="16"/>
      <c r="M35" s="3">
        <v>204</v>
      </c>
      <c r="N35" s="3">
        <v>174</v>
      </c>
      <c r="O35" s="16">
        <f t="shared" si="2"/>
        <v>0.8529411764705882</v>
      </c>
    </row>
    <row r="36" spans="1:15" s="2" customFormat="1" x14ac:dyDescent="0.2">
      <c r="A36" s="2" t="s">
        <v>50</v>
      </c>
      <c r="B36" s="2" t="s">
        <v>210</v>
      </c>
      <c r="C36" s="2" t="s">
        <v>99</v>
      </c>
      <c r="D36" s="2" t="s">
        <v>100</v>
      </c>
      <c r="E36" s="3">
        <v>11</v>
      </c>
      <c r="F36" s="3">
        <v>9</v>
      </c>
      <c r="G36" s="16">
        <f t="shared" si="0"/>
        <v>0.81818181818181823</v>
      </c>
      <c r="H36" s="16"/>
      <c r="I36" s="3"/>
      <c r="J36" s="3"/>
      <c r="K36" s="16"/>
      <c r="L36" s="16"/>
      <c r="M36" s="3">
        <v>11</v>
      </c>
      <c r="N36" s="3">
        <v>9</v>
      </c>
      <c r="O36" s="16">
        <f t="shared" si="2"/>
        <v>0.81818181818181823</v>
      </c>
    </row>
    <row r="37" spans="1:15" s="2" customFormat="1" x14ac:dyDescent="0.2">
      <c r="A37" s="2" t="s">
        <v>50</v>
      </c>
      <c r="B37" s="2" t="s">
        <v>211</v>
      </c>
      <c r="C37" s="2" t="s">
        <v>101</v>
      </c>
      <c r="D37" s="2" t="s">
        <v>102</v>
      </c>
      <c r="E37" s="3"/>
      <c r="F37" s="3"/>
      <c r="G37" s="16"/>
      <c r="H37" s="16"/>
      <c r="I37" s="3">
        <v>21</v>
      </c>
      <c r="J37" s="3">
        <v>20</v>
      </c>
      <c r="K37" s="16">
        <f t="shared" si="1"/>
        <v>0.95238095238095233</v>
      </c>
      <c r="L37" s="16"/>
      <c r="M37" s="3">
        <v>21</v>
      </c>
      <c r="N37" s="3">
        <v>20</v>
      </c>
      <c r="O37" s="16">
        <f t="shared" si="2"/>
        <v>0.95238095238095233</v>
      </c>
    </row>
    <row r="38" spans="1:15" s="2" customFormat="1" x14ac:dyDescent="0.2">
      <c r="A38" s="2" t="s">
        <v>50</v>
      </c>
      <c r="B38" s="2" t="s">
        <v>211</v>
      </c>
      <c r="C38" s="2" t="s">
        <v>103</v>
      </c>
      <c r="D38" s="2" t="s">
        <v>104</v>
      </c>
      <c r="E38" s="3">
        <v>164</v>
      </c>
      <c r="F38" s="3">
        <v>115</v>
      </c>
      <c r="G38" s="16">
        <f t="shared" si="0"/>
        <v>0.70121951219512191</v>
      </c>
      <c r="H38" s="16"/>
      <c r="I38" s="3">
        <v>63</v>
      </c>
      <c r="J38" s="3">
        <v>61</v>
      </c>
      <c r="K38" s="16">
        <f t="shared" si="1"/>
        <v>0.96825396825396826</v>
      </c>
      <c r="L38" s="16"/>
      <c r="M38" s="3">
        <v>227</v>
      </c>
      <c r="N38" s="3">
        <v>176</v>
      </c>
      <c r="O38" s="16">
        <f t="shared" si="2"/>
        <v>0.77533039647577096</v>
      </c>
    </row>
    <row r="39" spans="1:15" s="2" customFormat="1" x14ac:dyDescent="0.2">
      <c r="A39" s="2" t="s">
        <v>50</v>
      </c>
      <c r="B39" s="2" t="s">
        <v>211</v>
      </c>
      <c r="C39" s="2" t="s">
        <v>105</v>
      </c>
      <c r="D39" s="2" t="s">
        <v>106</v>
      </c>
      <c r="E39" s="3">
        <v>11</v>
      </c>
      <c r="F39" s="3">
        <v>8</v>
      </c>
      <c r="G39" s="16">
        <f t="shared" si="0"/>
        <v>0.72727272727272729</v>
      </c>
      <c r="H39" s="16"/>
      <c r="I39" s="3"/>
      <c r="J39" s="3"/>
      <c r="K39" s="16"/>
      <c r="L39" s="16"/>
      <c r="M39" s="3">
        <v>11</v>
      </c>
      <c r="N39" s="3">
        <v>8</v>
      </c>
      <c r="O39" s="16">
        <f t="shared" si="2"/>
        <v>0.72727272727272729</v>
      </c>
    </row>
    <row r="40" spans="1:15" s="2" customFormat="1" x14ac:dyDescent="0.2">
      <c r="A40" s="2" t="s">
        <v>50</v>
      </c>
      <c r="B40" s="2" t="s">
        <v>212</v>
      </c>
      <c r="C40" s="2" t="s">
        <v>107</v>
      </c>
      <c r="D40" s="2" t="s">
        <v>108</v>
      </c>
      <c r="E40" s="3">
        <v>72</v>
      </c>
      <c r="F40" s="3">
        <v>62</v>
      </c>
      <c r="G40" s="16">
        <f t="shared" si="0"/>
        <v>0.86111111111111116</v>
      </c>
      <c r="H40" s="16"/>
      <c r="I40" s="3">
        <v>43</v>
      </c>
      <c r="J40" s="3">
        <v>42</v>
      </c>
      <c r="K40" s="16">
        <f t="shared" si="1"/>
        <v>0.97674418604651159</v>
      </c>
      <c r="L40" s="16"/>
      <c r="M40" s="3">
        <v>115</v>
      </c>
      <c r="N40" s="3">
        <v>104</v>
      </c>
      <c r="O40" s="16">
        <f t="shared" si="2"/>
        <v>0.90434782608695652</v>
      </c>
    </row>
    <row r="41" spans="1:15" s="2" customFormat="1" x14ac:dyDescent="0.2">
      <c r="A41" s="2" t="s">
        <v>50</v>
      </c>
      <c r="B41" s="2" t="s">
        <v>212</v>
      </c>
      <c r="C41" s="2" t="s">
        <v>109</v>
      </c>
      <c r="D41" s="2" t="s">
        <v>110</v>
      </c>
      <c r="E41" s="3">
        <v>11</v>
      </c>
      <c r="F41" s="3">
        <v>10</v>
      </c>
      <c r="G41" s="16">
        <f t="shared" si="0"/>
        <v>0.90909090909090906</v>
      </c>
      <c r="H41" s="16"/>
      <c r="I41" s="3"/>
      <c r="J41" s="3"/>
      <c r="K41" s="16"/>
      <c r="L41" s="16"/>
      <c r="M41" s="3">
        <v>11</v>
      </c>
      <c r="N41" s="3">
        <v>10</v>
      </c>
      <c r="O41" s="16">
        <f t="shared" si="2"/>
        <v>0.90909090909090906</v>
      </c>
    </row>
    <row r="42" spans="1:15" s="2" customFormat="1" x14ac:dyDescent="0.2">
      <c r="A42" s="2" t="s">
        <v>50</v>
      </c>
      <c r="B42" s="2" t="s">
        <v>213</v>
      </c>
      <c r="C42" s="2" t="s">
        <v>111</v>
      </c>
      <c r="D42" s="2" t="s">
        <v>112</v>
      </c>
      <c r="E42" s="3">
        <v>159</v>
      </c>
      <c r="F42" s="3">
        <v>130</v>
      </c>
      <c r="G42" s="16">
        <f t="shared" si="0"/>
        <v>0.8176100628930818</v>
      </c>
      <c r="H42" s="16"/>
      <c r="I42" s="3">
        <v>63</v>
      </c>
      <c r="J42" s="3">
        <v>59</v>
      </c>
      <c r="K42" s="16">
        <f t="shared" si="1"/>
        <v>0.93650793650793651</v>
      </c>
      <c r="L42" s="16"/>
      <c r="M42" s="3">
        <v>222</v>
      </c>
      <c r="N42" s="3">
        <v>189</v>
      </c>
      <c r="O42" s="16">
        <f t="shared" si="2"/>
        <v>0.85135135135135132</v>
      </c>
    </row>
    <row r="43" spans="1:15" s="2" customFormat="1" x14ac:dyDescent="0.2">
      <c r="A43" s="2" t="s">
        <v>50</v>
      </c>
      <c r="B43" s="2" t="s">
        <v>213</v>
      </c>
      <c r="C43" s="2" t="s">
        <v>113</v>
      </c>
      <c r="D43" s="2" t="s">
        <v>114</v>
      </c>
      <c r="E43" s="3">
        <v>20</v>
      </c>
      <c r="F43" s="3">
        <v>17</v>
      </c>
      <c r="G43" s="16">
        <f t="shared" si="0"/>
        <v>0.85</v>
      </c>
      <c r="H43" s="16"/>
      <c r="I43" s="3"/>
      <c r="J43" s="3"/>
      <c r="K43" s="16"/>
      <c r="L43" s="16"/>
      <c r="M43" s="3">
        <v>20</v>
      </c>
      <c r="N43" s="3">
        <v>17</v>
      </c>
      <c r="O43" s="16">
        <f t="shared" si="2"/>
        <v>0.85</v>
      </c>
    </row>
    <row r="44" spans="1:15" s="2" customFormat="1" x14ac:dyDescent="0.2">
      <c r="A44" s="2" t="s">
        <v>50</v>
      </c>
      <c r="B44" s="2" t="s">
        <v>213</v>
      </c>
      <c r="C44" s="2" t="s">
        <v>115</v>
      </c>
      <c r="D44" s="2" t="s">
        <v>116</v>
      </c>
      <c r="E44" s="3">
        <v>28</v>
      </c>
      <c r="F44" s="3">
        <v>26</v>
      </c>
      <c r="G44" s="16">
        <f t="shared" si="0"/>
        <v>0.9285714285714286</v>
      </c>
      <c r="H44" s="16"/>
      <c r="I44" s="3"/>
      <c r="J44" s="3"/>
      <c r="K44" s="16"/>
      <c r="L44" s="16"/>
      <c r="M44" s="3">
        <v>28</v>
      </c>
      <c r="N44" s="3">
        <v>26</v>
      </c>
      <c r="O44" s="16">
        <f t="shared" si="2"/>
        <v>0.9285714285714286</v>
      </c>
    </row>
    <row r="45" spans="1:15" s="2" customFormat="1" x14ac:dyDescent="0.2">
      <c r="A45" s="2" t="s">
        <v>50</v>
      </c>
      <c r="B45" s="2" t="s">
        <v>213</v>
      </c>
      <c r="C45" s="2" t="s">
        <v>117</v>
      </c>
      <c r="D45" s="2" t="s">
        <v>118</v>
      </c>
      <c r="E45" s="3">
        <v>16</v>
      </c>
      <c r="F45" s="3">
        <v>15</v>
      </c>
      <c r="G45" s="16">
        <f t="shared" si="0"/>
        <v>0.9375</v>
      </c>
      <c r="H45" s="16"/>
      <c r="I45" s="3">
        <v>14</v>
      </c>
      <c r="J45" s="3">
        <v>14</v>
      </c>
      <c r="K45" s="16">
        <f t="shared" si="1"/>
        <v>1</v>
      </c>
      <c r="L45" s="16"/>
      <c r="M45" s="3">
        <v>30</v>
      </c>
      <c r="N45" s="3">
        <v>29</v>
      </c>
      <c r="O45" s="16">
        <f t="shared" si="2"/>
        <v>0.96666666666666667</v>
      </c>
    </row>
    <row r="46" spans="1:15" s="2" customFormat="1" x14ac:dyDescent="0.2">
      <c r="A46" s="2" t="s">
        <v>50</v>
      </c>
      <c r="B46" s="2" t="s">
        <v>213</v>
      </c>
      <c r="C46" s="2" t="s">
        <v>119</v>
      </c>
      <c r="D46" s="2" t="s">
        <v>120</v>
      </c>
      <c r="E46" s="3">
        <v>24</v>
      </c>
      <c r="F46" s="3">
        <v>18</v>
      </c>
      <c r="G46" s="16">
        <f t="shared" si="0"/>
        <v>0.75</v>
      </c>
      <c r="H46" s="16"/>
      <c r="I46" s="3"/>
      <c r="J46" s="3"/>
      <c r="K46" s="16"/>
      <c r="L46" s="16"/>
      <c r="M46" s="3">
        <v>24</v>
      </c>
      <c r="N46" s="3">
        <v>18</v>
      </c>
      <c r="O46" s="16">
        <f t="shared" si="2"/>
        <v>0.75</v>
      </c>
    </row>
    <row r="47" spans="1:15" s="2" customFormat="1" x14ac:dyDescent="0.2">
      <c r="A47" s="2" t="s">
        <v>50</v>
      </c>
      <c r="B47" s="2" t="s">
        <v>213</v>
      </c>
      <c r="C47" s="2" t="s">
        <v>121</v>
      </c>
      <c r="D47" s="2" t="s">
        <v>122</v>
      </c>
      <c r="E47" s="3">
        <v>17</v>
      </c>
      <c r="F47" s="3">
        <v>12</v>
      </c>
      <c r="G47" s="16">
        <f t="shared" si="0"/>
        <v>0.70588235294117652</v>
      </c>
      <c r="H47" s="16"/>
      <c r="I47" s="3">
        <v>3</v>
      </c>
      <c r="J47" s="3">
        <v>3</v>
      </c>
      <c r="K47" s="16">
        <f t="shared" si="1"/>
        <v>1</v>
      </c>
      <c r="L47" s="16"/>
      <c r="M47" s="3">
        <v>20</v>
      </c>
      <c r="N47" s="3">
        <v>15</v>
      </c>
      <c r="O47" s="16">
        <f t="shared" si="2"/>
        <v>0.75</v>
      </c>
    </row>
    <row r="48" spans="1:15" s="2" customFormat="1" x14ac:dyDescent="0.2">
      <c r="A48" s="2" t="s">
        <v>50</v>
      </c>
      <c r="B48" s="2" t="s">
        <v>214</v>
      </c>
      <c r="C48" s="2" t="s">
        <v>123</v>
      </c>
      <c r="D48" s="2" t="s">
        <v>124</v>
      </c>
      <c r="E48" s="3">
        <v>22</v>
      </c>
      <c r="F48" s="3">
        <v>13</v>
      </c>
      <c r="G48" s="16">
        <f t="shared" si="0"/>
        <v>0.59090909090909094</v>
      </c>
      <c r="H48" s="16"/>
      <c r="I48" s="3">
        <v>7</v>
      </c>
      <c r="J48" s="3">
        <v>7</v>
      </c>
      <c r="K48" s="16">
        <f t="shared" si="1"/>
        <v>1</v>
      </c>
      <c r="L48" s="16"/>
      <c r="M48" s="3">
        <v>29</v>
      </c>
      <c r="N48" s="3">
        <v>20</v>
      </c>
      <c r="O48" s="16">
        <f t="shared" si="2"/>
        <v>0.68965517241379315</v>
      </c>
    </row>
    <row r="49" spans="1:15" s="2" customFormat="1" x14ac:dyDescent="0.2">
      <c r="A49" s="2" t="s">
        <v>50</v>
      </c>
      <c r="B49" s="2" t="s">
        <v>214</v>
      </c>
      <c r="C49" s="2" t="s">
        <v>125</v>
      </c>
      <c r="D49" s="2" t="s">
        <v>126</v>
      </c>
      <c r="E49" s="3">
        <v>30</v>
      </c>
      <c r="F49" s="3">
        <v>27</v>
      </c>
      <c r="G49" s="16">
        <f t="shared" si="0"/>
        <v>0.9</v>
      </c>
      <c r="H49" s="16"/>
      <c r="I49" s="3">
        <v>22</v>
      </c>
      <c r="J49" s="3">
        <v>20</v>
      </c>
      <c r="K49" s="16">
        <f t="shared" si="1"/>
        <v>0.90909090909090906</v>
      </c>
      <c r="L49" s="16"/>
      <c r="M49" s="3">
        <v>52</v>
      </c>
      <c r="N49" s="3">
        <v>47</v>
      </c>
      <c r="O49" s="16">
        <f t="shared" si="2"/>
        <v>0.90384615384615385</v>
      </c>
    </row>
    <row r="50" spans="1:15" s="2" customFormat="1" x14ac:dyDescent="0.2">
      <c r="A50" s="2" t="s">
        <v>50</v>
      </c>
      <c r="B50" s="2" t="s">
        <v>214</v>
      </c>
      <c r="C50" s="2" t="s">
        <v>127</v>
      </c>
      <c r="D50" s="2" t="s">
        <v>128</v>
      </c>
      <c r="E50" s="3">
        <v>8</v>
      </c>
      <c r="F50" s="3">
        <v>6</v>
      </c>
      <c r="G50" s="16">
        <f t="shared" si="0"/>
        <v>0.75</v>
      </c>
      <c r="H50" s="16"/>
      <c r="I50" s="3"/>
      <c r="J50" s="3"/>
      <c r="K50" s="16"/>
      <c r="L50" s="16"/>
      <c r="M50" s="3">
        <v>8</v>
      </c>
      <c r="N50" s="3">
        <v>6</v>
      </c>
      <c r="O50" s="16">
        <f t="shared" si="2"/>
        <v>0.75</v>
      </c>
    </row>
    <row r="51" spans="1:15" s="2" customFormat="1" x14ac:dyDescent="0.2">
      <c r="A51" s="2" t="s">
        <v>50</v>
      </c>
      <c r="B51" s="2" t="s">
        <v>214</v>
      </c>
      <c r="C51" s="2" t="s">
        <v>129</v>
      </c>
      <c r="D51" s="2" t="s">
        <v>130</v>
      </c>
      <c r="E51" s="3">
        <v>62</v>
      </c>
      <c r="F51" s="3">
        <v>49</v>
      </c>
      <c r="G51" s="16">
        <f t="shared" si="0"/>
        <v>0.79032258064516125</v>
      </c>
      <c r="H51" s="16"/>
      <c r="I51" s="3">
        <v>10</v>
      </c>
      <c r="J51" s="3">
        <v>10</v>
      </c>
      <c r="K51" s="16">
        <f t="shared" si="1"/>
        <v>1</v>
      </c>
      <c r="L51" s="16"/>
      <c r="M51" s="3">
        <v>72</v>
      </c>
      <c r="N51" s="3">
        <v>59</v>
      </c>
      <c r="O51" s="16">
        <f t="shared" si="2"/>
        <v>0.81944444444444442</v>
      </c>
    </row>
    <row r="52" spans="1:15" s="2" customFormat="1" x14ac:dyDescent="0.2">
      <c r="A52" s="2" t="s">
        <v>50</v>
      </c>
      <c r="B52" s="2" t="s">
        <v>215</v>
      </c>
      <c r="C52" s="2" t="s">
        <v>131</v>
      </c>
      <c r="D52" s="2" t="s">
        <v>132</v>
      </c>
      <c r="E52" s="3">
        <v>15</v>
      </c>
      <c r="F52" s="3">
        <v>9</v>
      </c>
      <c r="G52" s="16">
        <f t="shared" si="0"/>
        <v>0.6</v>
      </c>
      <c r="H52" s="16"/>
      <c r="I52" s="3">
        <v>19</v>
      </c>
      <c r="J52" s="3">
        <v>18</v>
      </c>
      <c r="K52" s="16">
        <f t="shared" si="1"/>
        <v>0.94736842105263153</v>
      </c>
      <c r="L52" s="16"/>
      <c r="M52" s="3">
        <v>34</v>
      </c>
      <c r="N52" s="3">
        <v>27</v>
      </c>
      <c r="O52" s="16">
        <f t="shared" si="2"/>
        <v>0.79411764705882348</v>
      </c>
    </row>
    <row r="53" spans="1:15" s="2" customFormat="1" x14ac:dyDescent="0.2">
      <c r="A53" s="2" t="s">
        <v>50</v>
      </c>
      <c r="B53" s="2" t="s">
        <v>215</v>
      </c>
      <c r="C53" s="2" t="s">
        <v>133</v>
      </c>
      <c r="D53" s="2" t="s">
        <v>134</v>
      </c>
      <c r="E53" s="3">
        <v>285</v>
      </c>
      <c r="F53" s="3">
        <v>231</v>
      </c>
      <c r="G53" s="16">
        <f t="shared" si="0"/>
        <v>0.81052631578947365</v>
      </c>
      <c r="H53" s="16"/>
      <c r="I53" s="3">
        <v>110</v>
      </c>
      <c r="J53" s="3">
        <v>101</v>
      </c>
      <c r="K53" s="16">
        <f t="shared" si="1"/>
        <v>0.91818181818181821</v>
      </c>
      <c r="L53" s="16"/>
      <c r="M53" s="3">
        <v>395</v>
      </c>
      <c r="N53" s="3">
        <v>332</v>
      </c>
      <c r="O53" s="16">
        <f t="shared" si="2"/>
        <v>0.84050632911392409</v>
      </c>
    </row>
    <row r="54" spans="1:15" s="2" customFormat="1" x14ac:dyDescent="0.2">
      <c r="A54" s="2" t="s">
        <v>50</v>
      </c>
      <c r="B54" s="2" t="s">
        <v>215</v>
      </c>
      <c r="C54" s="2" t="s">
        <v>135</v>
      </c>
      <c r="D54" s="2" t="s">
        <v>136</v>
      </c>
      <c r="E54" s="3">
        <v>58</v>
      </c>
      <c r="F54" s="3">
        <v>35</v>
      </c>
      <c r="G54" s="16">
        <f t="shared" si="0"/>
        <v>0.60344827586206895</v>
      </c>
      <c r="H54" s="16"/>
      <c r="I54" s="3">
        <v>27</v>
      </c>
      <c r="J54" s="3">
        <v>26</v>
      </c>
      <c r="K54" s="16">
        <f t="shared" si="1"/>
        <v>0.96296296296296291</v>
      </c>
      <c r="L54" s="16"/>
      <c r="M54" s="3">
        <v>85</v>
      </c>
      <c r="N54" s="3">
        <v>61</v>
      </c>
      <c r="O54" s="16">
        <f t="shared" si="2"/>
        <v>0.71764705882352942</v>
      </c>
    </row>
    <row r="55" spans="1:15" s="2" customFormat="1" x14ac:dyDescent="0.2">
      <c r="A55" s="2" t="s">
        <v>50</v>
      </c>
      <c r="B55" s="2" t="s">
        <v>215</v>
      </c>
      <c r="C55" s="2" t="s">
        <v>137</v>
      </c>
      <c r="D55" s="2" t="s">
        <v>138</v>
      </c>
      <c r="E55" s="3">
        <v>57</v>
      </c>
      <c r="F55" s="3">
        <v>51</v>
      </c>
      <c r="G55" s="16">
        <f t="shared" si="0"/>
        <v>0.89473684210526316</v>
      </c>
      <c r="H55" s="16"/>
      <c r="I55" s="3">
        <v>35</v>
      </c>
      <c r="J55" s="3">
        <v>35</v>
      </c>
      <c r="K55" s="16">
        <f t="shared" si="1"/>
        <v>1</v>
      </c>
      <c r="L55" s="16"/>
      <c r="M55" s="3">
        <v>92</v>
      </c>
      <c r="N55" s="3">
        <v>86</v>
      </c>
      <c r="O55" s="16">
        <f t="shared" si="2"/>
        <v>0.93478260869565222</v>
      </c>
    </row>
    <row r="56" spans="1:15" s="2" customFormat="1" x14ac:dyDescent="0.2">
      <c r="A56" s="2" t="s">
        <v>50</v>
      </c>
      <c r="B56" s="2" t="s">
        <v>215</v>
      </c>
      <c r="C56" s="2" t="s">
        <v>139</v>
      </c>
      <c r="D56" s="2" t="s">
        <v>140</v>
      </c>
      <c r="E56" s="3">
        <v>77</v>
      </c>
      <c r="F56" s="3">
        <v>63</v>
      </c>
      <c r="G56" s="16">
        <f t="shared" si="0"/>
        <v>0.81818181818181823</v>
      </c>
      <c r="H56" s="16"/>
      <c r="I56" s="3">
        <v>95</v>
      </c>
      <c r="J56" s="3">
        <v>91</v>
      </c>
      <c r="K56" s="16">
        <f t="shared" si="1"/>
        <v>0.95789473684210524</v>
      </c>
      <c r="L56" s="16"/>
      <c r="M56" s="3">
        <v>172</v>
      </c>
      <c r="N56" s="3">
        <v>154</v>
      </c>
      <c r="O56" s="16">
        <f t="shared" si="2"/>
        <v>0.89534883720930236</v>
      </c>
    </row>
    <row r="57" spans="1:15" s="2" customFormat="1" x14ac:dyDescent="0.2">
      <c r="A57" s="2" t="s">
        <v>50</v>
      </c>
      <c r="B57" s="2" t="s">
        <v>216</v>
      </c>
      <c r="C57" s="2" t="s">
        <v>141</v>
      </c>
      <c r="D57" s="2" t="s">
        <v>142</v>
      </c>
      <c r="E57" s="3">
        <v>406</v>
      </c>
      <c r="F57" s="3">
        <v>312</v>
      </c>
      <c r="G57" s="16">
        <f t="shared" si="0"/>
        <v>0.76847290640394084</v>
      </c>
      <c r="H57" s="16"/>
      <c r="I57" s="3">
        <v>316</v>
      </c>
      <c r="J57" s="3">
        <v>280</v>
      </c>
      <c r="K57" s="16">
        <f t="shared" si="1"/>
        <v>0.88607594936708856</v>
      </c>
      <c r="L57" s="16"/>
      <c r="M57" s="3">
        <v>722</v>
      </c>
      <c r="N57" s="3">
        <v>592</v>
      </c>
      <c r="O57" s="16">
        <f t="shared" si="2"/>
        <v>0.81994459833795019</v>
      </c>
    </row>
    <row r="58" spans="1:15" s="2" customFormat="1" x14ac:dyDescent="0.2">
      <c r="A58" s="2" t="s">
        <v>50</v>
      </c>
      <c r="B58" s="2" t="s">
        <v>217</v>
      </c>
      <c r="C58" s="2" t="s">
        <v>143</v>
      </c>
      <c r="D58" s="2" t="s">
        <v>144</v>
      </c>
      <c r="E58" s="3">
        <v>55</v>
      </c>
      <c r="F58" s="3">
        <v>49</v>
      </c>
      <c r="G58" s="16">
        <f t="shared" si="0"/>
        <v>0.89090909090909087</v>
      </c>
      <c r="H58" s="16"/>
      <c r="I58" s="3">
        <v>72</v>
      </c>
      <c r="J58" s="3">
        <v>67</v>
      </c>
      <c r="K58" s="16">
        <f t="shared" si="1"/>
        <v>0.93055555555555558</v>
      </c>
      <c r="L58" s="16"/>
      <c r="M58" s="3">
        <v>127</v>
      </c>
      <c r="N58" s="3">
        <v>116</v>
      </c>
      <c r="O58" s="16">
        <f t="shared" si="2"/>
        <v>0.91338582677165359</v>
      </c>
    </row>
    <row r="59" spans="1:15" s="2" customFormat="1" x14ac:dyDescent="0.2">
      <c r="A59" s="2" t="s">
        <v>50</v>
      </c>
      <c r="B59" s="2" t="s">
        <v>217</v>
      </c>
      <c r="C59" s="2" t="s">
        <v>145</v>
      </c>
      <c r="D59" s="2" t="s">
        <v>146</v>
      </c>
      <c r="E59" s="3">
        <v>116</v>
      </c>
      <c r="F59" s="3">
        <v>109</v>
      </c>
      <c r="G59" s="16">
        <f t="shared" si="0"/>
        <v>0.93965517241379315</v>
      </c>
      <c r="H59" s="16"/>
      <c r="I59" s="3"/>
      <c r="J59" s="3"/>
      <c r="K59" s="16"/>
      <c r="L59" s="16"/>
      <c r="M59" s="3">
        <v>116</v>
      </c>
      <c r="N59" s="3">
        <v>109</v>
      </c>
      <c r="O59" s="16">
        <f t="shared" si="2"/>
        <v>0.93965517241379315</v>
      </c>
    </row>
    <row r="60" spans="1:15" s="2" customFormat="1" x14ac:dyDescent="0.2">
      <c r="A60" s="2" t="s">
        <v>50</v>
      </c>
      <c r="B60" s="2" t="s">
        <v>217</v>
      </c>
      <c r="C60" s="2" t="s">
        <v>147</v>
      </c>
      <c r="D60" s="2" t="s">
        <v>148</v>
      </c>
      <c r="E60" s="3">
        <v>28</v>
      </c>
      <c r="F60" s="3">
        <v>13</v>
      </c>
      <c r="G60" s="16">
        <f t="shared" si="0"/>
        <v>0.4642857142857143</v>
      </c>
      <c r="H60" s="16"/>
      <c r="I60" s="3">
        <v>36</v>
      </c>
      <c r="J60" s="3">
        <v>35</v>
      </c>
      <c r="K60" s="16">
        <f t="shared" si="1"/>
        <v>0.97222222222222221</v>
      </c>
      <c r="L60" s="16"/>
      <c r="M60" s="3">
        <v>64</v>
      </c>
      <c r="N60" s="3">
        <v>48</v>
      </c>
      <c r="O60" s="16">
        <f t="shared" si="2"/>
        <v>0.75</v>
      </c>
    </row>
    <row r="61" spans="1:15" s="2" customFormat="1" x14ac:dyDescent="0.2">
      <c r="A61" s="2" t="s">
        <v>50</v>
      </c>
      <c r="B61" s="2" t="s">
        <v>218</v>
      </c>
      <c r="C61" s="2" t="s">
        <v>149</v>
      </c>
      <c r="D61" s="2" t="s">
        <v>150</v>
      </c>
      <c r="E61" s="3">
        <v>238</v>
      </c>
      <c r="F61" s="3">
        <v>201</v>
      </c>
      <c r="G61" s="16">
        <f t="shared" si="0"/>
        <v>0.84453781512605042</v>
      </c>
      <c r="H61" s="16"/>
      <c r="I61" s="3">
        <v>110</v>
      </c>
      <c r="J61" s="3">
        <v>105</v>
      </c>
      <c r="K61" s="16">
        <f t="shared" si="1"/>
        <v>0.95454545454545459</v>
      </c>
      <c r="L61" s="16"/>
      <c r="M61" s="3">
        <v>348</v>
      </c>
      <c r="N61" s="3">
        <v>306</v>
      </c>
      <c r="O61" s="16">
        <f t="shared" si="2"/>
        <v>0.87931034482758619</v>
      </c>
    </row>
    <row r="62" spans="1:15" s="2" customFormat="1" x14ac:dyDescent="0.2">
      <c r="A62" s="2" t="s">
        <v>50</v>
      </c>
      <c r="B62" s="2" t="s">
        <v>218</v>
      </c>
      <c r="C62" s="2" t="s">
        <v>151</v>
      </c>
      <c r="D62" s="2" t="s">
        <v>152</v>
      </c>
      <c r="E62" s="3">
        <v>635</v>
      </c>
      <c r="F62" s="3">
        <v>528</v>
      </c>
      <c r="G62" s="16">
        <f t="shared" si="0"/>
        <v>0.83149606299212597</v>
      </c>
      <c r="H62" s="16"/>
      <c r="I62" s="3">
        <v>527</v>
      </c>
      <c r="J62" s="3">
        <v>500</v>
      </c>
      <c r="K62" s="16">
        <f t="shared" si="1"/>
        <v>0.94876660341555974</v>
      </c>
      <c r="L62" s="16"/>
      <c r="M62" s="3">
        <v>1162</v>
      </c>
      <c r="N62" s="3">
        <v>1028</v>
      </c>
      <c r="O62" s="16">
        <f t="shared" si="2"/>
        <v>0.88468158347676418</v>
      </c>
    </row>
    <row r="63" spans="1:15" s="2" customFormat="1" x14ac:dyDescent="0.2">
      <c r="A63" s="2" t="s">
        <v>50</v>
      </c>
      <c r="B63" s="2" t="s">
        <v>218</v>
      </c>
      <c r="C63" s="2" t="s">
        <v>153</v>
      </c>
      <c r="D63" s="2" t="s">
        <v>154</v>
      </c>
      <c r="E63" s="3">
        <v>188</v>
      </c>
      <c r="F63" s="3">
        <v>159</v>
      </c>
      <c r="G63" s="16">
        <f t="shared" si="0"/>
        <v>0.8457446808510638</v>
      </c>
      <c r="H63" s="16"/>
      <c r="I63" s="3">
        <v>215</v>
      </c>
      <c r="J63" s="3">
        <v>211</v>
      </c>
      <c r="K63" s="16">
        <f t="shared" si="1"/>
        <v>0.98139534883720925</v>
      </c>
      <c r="L63" s="16"/>
      <c r="M63" s="3">
        <v>403</v>
      </c>
      <c r="N63" s="3">
        <v>370</v>
      </c>
      <c r="O63" s="16">
        <f t="shared" si="2"/>
        <v>0.91811414392059554</v>
      </c>
    </row>
    <row r="64" spans="1:15" s="2" customFormat="1" x14ac:dyDescent="0.2">
      <c r="A64" s="2" t="s">
        <v>50</v>
      </c>
      <c r="B64" s="2" t="s">
        <v>219</v>
      </c>
      <c r="C64" s="2" t="s">
        <v>155</v>
      </c>
      <c r="D64" s="2" t="s">
        <v>156</v>
      </c>
      <c r="E64" s="3">
        <v>22</v>
      </c>
      <c r="F64" s="3">
        <v>17</v>
      </c>
      <c r="G64" s="16">
        <f t="shared" si="0"/>
        <v>0.77272727272727271</v>
      </c>
      <c r="H64" s="16"/>
      <c r="I64" s="3">
        <v>15</v>
      </c>
      <c r="J64" s="3">
        <v>14</v>
      </c>
      <c r="K64" s="16">
        <f t="shared" si="1"/>
        <v>0.93333333333333335</v>
      </c>
      <c r="L64" s="16"/>
      <c r="M64" s="3">
        <v>37</v>
      </c>
      <c r="N64" s="3">
        <v>31</v>
      </c>
      <c r="O64" s="16">
        <f t="shared" si="2"/>
        <v>0.83783783783783783</v>
      </c>
    </row>
    <row r="65" spans="1:15" s="2" customFormat="1" x14ac:dyDescent="0.2">
      <c r="A65" s="2" t="s">
        <v>50</v>
      </c>
      <c r="B65" s="2" t="s">
        <v>219</v>
      </c>
      <c r="C65" s="2" t="s">
        <v>157</v>
      </c>
      <c r="D65" s="2" t="s">
        <v>158</v>
      </c>
      <c r="E65" s="3">
        <v>6</v>
      </c>
      <c r="F65" s="3">
        <v>5</v>
      </c>
      <c r="G65" s="16">
        <f t="shared" si="0"/>
        <v>0.83333333333333337</v>
      </c>
      <c r="H65" s="16"/>
      <c r="I65" s="3"/>
      <c r="J65" s="3"/>
      <c r="K65" s="16"/>
      <c r="L65" s="16"/>
      <c r="M65" s="3">
        <v>6</v>
      </c>
      <c r="N65" s="3">
        <v>5</v>
      </c>
      <c r="O65" s="16">
        <f t="shared" si="2"/>
        <v>0.83333333333333337</v>
      </c>
    </row>
    <row r="66" spans="1:15" s="2" customFormat="1" x14ac:dyDescent="0.2">
      <c r="A66" s="2" t="s">
        <v>50</v>
      </c>
      <c r="B66" s="2" t="s">
        <v>220</v>
      </c>
      <c r="C66" s="2" t="s">
        <v>159</v>
      </c>
      <c r="D66" s="2" t="s">
        <v>160</v>
      </c>
      <c r="E66" s="3">
        <v>25</v>
      </c>
      <c r="F66" s="3">
        <v>21</v>
      </c>
      <c r="G66" s="16">
        <f t="shared" si="0"/>
        <v>0.84</v>
      </c>
      <c r="H66" s="16"/>
      <c r="I66" s="3">
        <v>61</v>
      </c>
      <c r="J66" s="3">
        <v>60</v>
      </c>
      <c r="K66" s="16">
        <f t="shared" si="1"/>
        <v>0.98360655737704916</v>
      </c>
      <c r="L66" s="16"/>
      <c r="M66" s="3">
        <v>86</v>
      </c>
      <c r="N66" s="3">
        <v>81</v>
      </c>
      <c r="O66" s="16">
        <f t="shared" si="2"/>
        <v>0.94186046511627908</v>
      </c>
    </row>
    <row r="67" spans="1:15" s="2" customFormat="1" x14ac:dyDescent="0.2">
      <c r="A67" s="2" t="s">
        <v>50</v>
      </c>
      <c r="B67" s="2" t="s">
        <v>220</v>
      </c>
      <c r="C67" s="2" t="s">
        <v>161</v>
      </c>
      <c r="D67" s="2" t="s">
        <v>162</v>
      </c>
      <c r="E67" s="3">
        <v>11</v>
      </c>
      <c r="F67" s="3">
        <v>11</v>
      </c>
      <c r="G67" s="16">
        <f t="shared" si="0"/>
        <v>1</v>
      </c>
      <c r="H67" s="16"/>
      <c r="I67" s="3">
        <v>12</v>
      </c>
      <c r="J67" s="3">
        <v>11</v>
      </c>
      <c r="K67" s="16">
        <f t="shared" si="1"/>
        <v>0.91666666666666663</v>
      </c>
      <c r="L67" s="16"/>
      <c r="M67" s="3">
        <v>23</v>
      </c>
      <c r="N67" s="3">
        <v>22</v>
      </c>
      <c r="O67" s="16">
        <f t="shared" si="2"/>
        <v>0.95652173913043481</v>
      </c>
    </row>
    <row r="68" spans="1:15" s="2" customFormat="1" x14ac:dyDescent="0.2">
      <c r="A68" s="2" t="s">
        <v>50</v>
      </c>
      <c r="B68" s="2" t="s">
        <v>221</v>
      </c>
      <c r="C68" s="2" t="s">
        <v>163</v>
      </c>
      <c r="D68" s="2" t="s">
        <v>164</v>
      </c>
      <c r="E68" s="3">
        <v>74</v>
      </c>
      <c r="F68" s="3">
        <v>60</v>
      </c>
      <c r="G68" s="16">
        <f t="shared" si="0"/>
        <v>0.81081081081081086</v>
      </c>
      <c r="H68" s="16"/>
      <c r="I68" s="3">
        <v>69</v>
      </c>
      <c r="J68" s="3">
        <v>67</v>
      </c>
      <c r="K68" s="16">
        <f t="shared" si="1"/>
        <v>0.97101449275362317</v>
      </c>
      <c r="L68" s="16"/>
      <c r="M68" s="3">
        <v>143</v>
      </c>
      <c r="N68" s="3">
        <v>127</v>
      </c>
      <c r="O68" s="16">
        <f t="shared" si="2"/>
        <v>0.88811188811188813</v>
      </c>
    </row>
    <row r="69" spans="1:15" s="2" customFormat="1" x14ac:dyDescent="0.2">
      <c r="A69" s="2" t="s">
        <v>50</v>
      </c>
      <c r="B69" s="2" t="s">
        <v>221</v>
      </c>
      <c r="C69" s="2" t="s">
        <v>165</v>
      </c>
      <c r="D69" s="2" t="s">
        <v>166</v>
      </c>
      <c r="E69" s="3">
        <v>321</v>
      </c>
      <c r="F69" s="3">
        <v>284</v>
      </c>
      <c r="G69" s="16">
        <f t="shared" si="0"/>
        <v>0.88473520249221183</v>
      </c>
      <c r="H69" s="16"/>
      <c r="I69" s="3">
        <v>455</v>
      </c>
      <c r="J69" s="3">
        <v>434</v>
      </c>
      <c r="K69" s="16">
        <f t="shared" si="1"/>
        <v>0.9538461538461539</v>
      </c>
      <c r="L69" s="16"/>
      <c r="M69" s="3">
        <v>776</v>
      </c>
      <c r="N69" s="3">
        <v>718</v>
      </c>
      <c r="O69" s="16">
        <f t="shared" si="2"/>
        <v>0.92525773195876293</v>
      </c>
    </row>
    <row r="70" spans="1:15" s="2" customFormat="1" x14ac:dyDescent="0.2">
      <c r="A70" s="2" t="s">
        <v>50</v>
      </c>
      <c r="B70" s="2" t="s">
        <v>221</v>
      </c>
      <c r="C70" s="2" t="s">
        <v>167</v>
      </c>
      <c r="D70" s="2" t="s">
        <v>168</v>
      </c>
      <c r="E70" s="3">
        <v>46</v>
      </c>
      <c r="F70" s="3">
        <v>39</v>
      </c>
      <c r="G70" s="16">
        <f t="shared" si="0"/>
        <v>0.84782608695652173</v>
      </c>
      <c r="H70" s="16"/>
      <c r="I70" s="3">
        <v>78</v>
      </c>
      <c r="J70" s="3">
        <v>68</v>
      </c>
      <c r="K70" s="16">
        <f t="shared" si="1"/>
        <v>0.87179487179487181</v>
      </c>
      <c r="L70" s="16"/>
      <c r="M70" s="3">
        <v>124</v>
      </c>
      <c r="N70" s="3">
        <v>107</v>
      </c>
      <c r="O70" s="16">
        <f t="shared" si="2"/>
        <v>0.86290322580645162</v>
      </c>
    </row>
    <row r="71" spans="1:15" s="2" customFormat="1" x14ac:dyDescent="0.2">
      <c r="A71" s="2" t="s">
        <v>50</v>
      </c>
      <c r="B71" s="2" t="s">
        <v>222</v>
      </c>
      <c r="C71" s="2" t="s">
        <v>169</v>
      </c>
      <c r="D71" s="2" t="s">
        <v>170</v>
      </c>
      <c r="E71" s="3"/>
      <c r="F71" s="3"/>
      <c r="G71" s="16"/>
      <c r="H71" s="16"/>
      <c r="I71" s="3">
        <v>18</v>
      </c>
      <c r="J71" s="3">
        <v>18</v>
      </c>
      <c r="K71" s="16">
        <f t="shared" si="1"/>
        <v>1</v>
      </c>
      <c r="L71" s="16"/>
      <c r="M71" s="3">
        <v>18</v>
      </c>
      <c r="N71" s="3">
        <v>18</v>
      </c>
      <c r="O71" s="16">
        <f t="shared" si="2"/>
        <v>1</v>
      </c>
    </row>
    <row r="72" spans="1:15" s="2" customFormat="1" x14ac:dyDescent="0.2">
      <c r="A72" s="2" t="s">
        <v>50</v>
      </c>
      <c r="B72" s="2" t="s">
        <v>222</v>
      </c>
      <c r="C72" s="2" t="s">
        <v>171</v>
      </c>
      <c r="D72" s="2" t="s">
        <v>172</v>
      </c>
      <c r="E72" s="3"/>
      <c r="F72" s="3"/>
      <c r="G72" s="16"/>
      <c r="H72" s="16"/>
      <c r="I72" s="3">
        <v>9</v>
      </c>
      <c r="J72" s="3">
        <v>9</v>
      </c>
      <c r="K72" s="16">
        <f t="shared" si="1"/>
        <v>1</v>
      </c>
      <c r="L72" s="16"/>
      <c r="M72" s="3">
        <v>9</v>
      </c>
      <c r="N72" s="3">
        <v>9</v>
      </c>
      <c r="O72" s="16">
        <f t="shared" si="2"/>
        <v>1</v>
      </c>
    </row>
    <row r="73" spans="1:15" s="2" customFormat="1" x14ac:dyDescent="0.2">
      <c r="A73" s="2" t="s">
        <v>50</v>
      </c>
      <c r="B73" s="2" t="s">
        <v>222</v>
      </c>
      <c r="C73" s="2" t="s">
        <v>173</v>
      </c>
      <c r="D73" s="2" t="s">
        <v>174</v>
      </c>
      <c r="E73" s="3">
        <v>36</v>
      </c>
      <c r="F73" s="3">
        <v>30</v>
      </c>
      <c r="G73" s="16">
        <f t="shared" si="0"/>
        <v>0.83333333333333337</v>
      </c>
      <c r="H73" s="16"/>
      <c r="I73" s="3"/>
      <c r="J73" s="3"/>
      <c r="K73" s="16"/>
      <c r="L73" s="16"/>
      <c r="M73" s="3">
        <v>36</v>
      </c>
      <c r="N73" s="3">
        <v>30</v>
      </c>
      <c r="O73" s="16">
        <f t="shared" si="2"/>
        <v>0.83333333333333337</v>
      </c>
    </row>
    <row r="74" spans="1:15" s="2" customFormat="1" x14ac:dyDescent="0.2">
      <c r="A74" s="2" t="s">
        <v>50</v>
      </c>
      <c r="B74" s="2" t="s">
        <v>223</v>
      </c>
      <c r="C74" s="2" t="s">
        <v>175</v>
      </c>
      <c r="D74" s="2" t="s">
        <v>176</v>
      </c>
      <c r="E74" s="3">
        <v>109</v>
      </c>
      <c r="F74" s="3">
        <v>90</v>
      </c>
      <c r="G74" s="16">
        <f t="shared" si="0"/>
        <v>0.82568807339449546</v>
      </c>
      <c r="H74" s="16"/>
      <c r="I74" s="3">
        <v>89</v>
      </c>
      <c r="J74" s="3">
        <v>82</v>
      </c>
      <c r="K74" s="16">
        <f t="shared" si="1"/>
        <v>0.9213483146067416</v>
      </c>
      <c r="L74" s="16"/>
      <c r="M74" s="3">
        <v>198</v>
      </c>
      <c r="N74" s="3">
        <v>172</v>
      </c>
      <c r="O74" s="16">
        <f t="shared" si="2"/>
        <v>0.86868686868686873</v>
      </c>
    </row>
    <row r="75" spans="1:15" s="2" customFormat="1" x14ac:dyDescent="0.2">
      <c r="A75" s="2" t="s">
        <v>50</v>
      </c>
      <c r="B75" s="2" t="s">
        <v>224</v>
      </c>
      <c r="C75" s="2" t="s">
        <v>177</v>
      </c>
      <c r="D75" s="2" t="s">
        <v>178</v>
      </c>
      <c r="E75" s="3">
        <v>18</v>
      </c>
      <c r="F75" s="3">
        <v>16</v>
      </c>
      <c r="G75" s="16">
        <f t="shared" si="0"/>
        <v>0.88888888888888884</v>
      </c>
      <c r="H75" s="16"/>
      <c r="I75" s="3">
        <v>91</v>
      </c>
      <c r="J75" s="3">
        <v>88</v>
      </c>
      <c r="K75" s="16">
        <f t="shared" si="1"/>
        <v>0.96703296703296704</v>
      </c>
      <c r="L75" s="16"/>
      <c r="M75" s="3">
        <v>109</v>
      </c>
      <c r="N75" s="3">
        <v>104</v>
      </c>
      <c r="O75" s="16">
        <f t="shared" si="2"/>
        <v>0.95412844036697253</v>
      </c>
    </row>
    <row r="76" spans="1:15" s="2" customFormat="1" x14ac:dyDescent="0.2">
      <c r="A76" s="2" t="s">
        <v>50</v>
      </c>
      <c r="B76" s="2" t="s">
        <v>224</v>
      </c>
      <c r="C76" s="2" t="s">
        <v>179</v>
      </c>
      <c r="D76" s="2" t="s">
        <v>180</v>
      </c>
      <c r="E76" s="3">
        <v>17</v>
      </c>
      <c r="F76" s="3">
        <v>15</v>
      </c>
      <c r="G76" s="16">
        <f t="shared" ref="G76:G82" si="3">F76/E76</f>
        <v>0.88235294117647056</v>
      </c>
      <c r="H76" s="16"/>
      <c r="I76" s="3">
        <v>45</v>
      </c>
      <c r="J76" s="3">
        <v>41</v>
      </c>
      <c r="K76" s="16">
        <f t="shared" ref="K76:K79" si="4">J76/I76</f>
        <v>0.91111111111111109</v>
      </c>
      <c r="L76" s="16"/>
      <c r="M76" s="3">
        <v>62</v>
      </c>
      <c r="N76" s="3">
        <v>56</v>
      </c>
      <c r="O76" s="16">
        <f t="shared" ref="O76:O82" si="5">N76/M76</f>
        <v>0.90322580645161288</v>
      </c>
    </row>
    <row r="77" spans="1:15" s="2" customFormat="1" x14ac:dyDescent="0.2">
      <c r="A77" s="2" t="s">
        <v>50</v>
      </c>
      <c r="B77" s="2" t="s">
        <v>225</v>
      </c>
      <c r="C77" s="2" t="s">
        <v>181</v>
      </c>
      <c r="D77" s="2" t="s">
        <v>182</v>
      </c>
      <c r="E77" s="3"/>
      <c r="F77" s="3"/>
      <c r="G77" s="16"/>
      <c r="H77" s="16"/>
      <c r="I77" s="3">
        <v>6</v>
      </c>
      <c r="J77" s="3">
        <v>5</v>
      </c>
      <c r="K77" s="16">
        <f t="shared" si="4"/>
        <v>0.83333333333333337</v>
      </c>
      <c r="L77" s="16"/>
      <c r="M77" s="3">
        <v>6</v>
      </c>
      <c r="N77" s="3">
        <v>5</v>
      </c>
      <c r="O77" s="16">
        <f t="shared" si="5"/>
        <v>0.83333333333333337</v>
      </c>
    </row>
    <row r="78" spans="1:15" s="2" customFormat="1" x14ac:dyDescent="0.2">
      <c r="A78" s="2" t="s">
        <v>50</v>
      </c>
      <c r="B78" s="2" t="s">
        <v>225</v>
      </c>
      <c r="C78" s="2" t="s">
        <v>183</v>
      </c>
      <c r="D78" s="2" t="s">
        <v>184</v>
      </c>
      <c r="E78" s="3">
        <v>5</v>
      </c>
      <c r="F78" s="3">
        <v>4</v>
      </c>
      <c r="G78" s="16">
        <f t="shared" si="3"/>
        <v>0.8</v>
      </c>
      <c r="H78" s="16"/>
      <c r="I78" s="3"/>
      <c r="J78" s="3"/>
      <c r="K78" s="16"/>
      <c r="L78" s="16"/>
      <c r="M78" s="3">
        <v>5</v>
      </c>
      <c r="N78" s="3">
        <v>4</v>
      </c>
      <c r="O78" s="16">
        <f t="shared" si="5"/>
        <v>0.8</v>
      </c>
    </row>
    <row r="79" spans="1:15" s="2" customFormat="1" x14ac:dyDescent="0.2">
      <c r="A79" s="2" t="s">
        <v>50</v>
      </c>
      <c r="B79" s="2" t="s">
        <v>226</v>
      </c>
      <c r="C79" s="2" t="s">
        <v>185</v>
      </c>
      <c r="D79" s="2" t="s">
        <v>186</v>
      </c>
      <c r="E79" s="3">
        <v>69</v>
      </c>
      <c r="F79" s="3">
        <v>66</v>
      </c>
      <c r="G79" s="16">
        <f t="shared" si="3"/>
        <v>0.95652173913043481</v>
      </c>
      <c r="H79" s="16"/>
      <c r="I79" s="3">
        <v>68</v>
      </c>
      <c r="J79" s="3">
        <v>68</v>
      </c>
      <c r="K79" s="16">
        <f t="shared" si="4"/>
        <v>1</v>
      </c>
      <c r="L79" s="16"/>
      <c r="M79" s="3">
        <v>137</v>
      </c>
      <c r="N79" s="3">
        <v>134</v>
      </c>
      <c r="O79" s="16">
        <f t="shared" si="5"/>
        <v>0.97810218978102192</v>
      </c>
    </row>
    <row r="80" spans="1:15" s="2" customFormat="1" x14ac:dyDescent="0.2">
      <c r="A80" s="2" t="s">
        <v>187</v>
      </c>
      <c r="B80" s="2" t="s">
        <v>227</v>
      </c>
      <c r="C80" s="2" t="s">
        <v>188</v>
      </c>
      <c r="D80" s="2" t="s">
        <v>189</v>
      </c>
      <c r="E80" s="3">
        <v>11</v>
      </c>
      <c r="F80" s="3">
        <v>9</v>
      </c>
      <c r="G80" s="16">
        <f t="shared" si="3"/>
        <v>0.81818181818181823</v>
      </c>
      <c r="H80" s="16"/>
      <c r="I80" s="3"/>
      <c r="J80" s="3"/>
      <c r="K80" s="16"/>
      <c r="L80" s="16"/>
      <c r="M80" s="3">
        <v>11</v>
      </c>
      <c r="N80" s="3">
        <v>9</v>
      </c>
      <c r="O80" s="16">
        <f t="shared" si="5"/>
        <v>0.81818181818181823</v>
      </c>
    </row>
    <row r="81" spans="1:15" s="2" customFormat="1" x14ac:dyDescent="0.2">
      <c r="A81" s="2" t="s">
        <v>187</v>
      </c>
      <c r="B81" s="2" t="s">
        <v>228</v>
      </c>
      <c r="C81" s="2" t="s">
        <v>190</v>
      </c>
      <c r="D81" s="2" t="s">
        <v>191</v>
      </c>
      <c r="E81" s="3">
        <v>12</v>
      </c>
      <c r="F81" s="3">
        <v>9</v>
      </c>
      <c r="G81" s="16">
        <f t="shared" si="3"/>
        <v>0.75</v>
      </c>
      <c r="H81" s="16"/>
      <c r="I81" s="3"/>
      <c r="J81" s="3"/>
      <c r="K81" s="16"/>
      <c r="L81" s="16"/>
      <c r="M81" s="3">
        <v>12</v>
      </c>
      <c r="N81" s="3">
        <v>9</v>
      </c>
      <c r="O81" s="16">
        <f t="shared" si="5"/>
        <v>0.75</v>
      </c>
    </row>
    <row r="82" spans="1:15" s="2" customFormat="1" x14ac:dyDescent="0.2">
      <c r="A82" s="2" t="s">
        <v>187</v>
      </c>
      <c r="B82" s="2" t="s">
        <v>229</v>
      </c>
      <c r="C82" s="2" t="s">
        <v>192</v>
      </c>
      <c r="D82" s="2" t="s">
        <v>193</v>
      </c>
      <c r="E82" s="3">
        <v>11</v>
      </c>
      <c r="F82" s="3">
        <v>9</v>
      </c>
      <c r="G82" s="16">
        <f t="shared" si="3"/>
        <v>0.81818181818181823</v>
      </c>
      <c r="H82" s="16"/>
      <c r="I82" s="3"/>
      <c r="J82" s="3"/>
      <c r="K82" s="16"/>
      <c r="L82" s="16"/>
      <c r="M82" s="3">
        <v>11</v>
      </c>
      <c r="N82" s="3">
        <v>9</v>
      </c>
      <c r="O82" s="16">
        <f t="shared" si="5"/>
        <v>0.81818181818181823</v>
      </c>
    </row>
  </sheetData>
  <autoFilter ref="A11:O83"/>
  <mergeCells count="3">
    <mergeCell ref="E9:G9"/>
    <mergeCell ref="I9:K9"/>
    <mergeCell ref="M9:O9"/>
  </mergeCells>
  <pageMargins left="0.70866141732283505" right="0.70866141732283505" top="0.74803149606299202" bottom="0.74803149606299202" header="0.31496062992126" footer="0.31496062992126"/>
  <pageSetup paperSize="9" scale="47" orientation="landscape" cellComments="atEnd" r:id="rId1"/>
  <headerFooter alignWithMargins="0">
    <oddHeader>&amp;Lmai 2024&amp;RRECTORAT DE NANTES
SEPP</oddHeader>
    <oddFooter>&amp;L&amp;G&amp;R&amp;P/&amp;N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Résutats BACS GT</vt:lpstr>
      <vt:lpstr>Résultats BACS PRO</vt:lpstr>
    </vt:vector>
  </TitlesOfParts>
  <Company>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Buscail Sandrine</dc:creator>
  <cp:lastModifiedBy>Buscail Sandrine</cp:lastModifiedBy>
  <cp:lastPrinted>2024-05-07T07:06:23Z</cp:lastPrinted>
  <dcterms:created xsi:type="dcterms:W3CDTF">2024-05-07T06:57:25Z</dcterms:created>
  <dcterms:modified xsi:type="dcterms:W3CDTF">2024-05-07T07:07:17Z</dcterms:modified>
</cp:coreProperties>
</file>