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3\Mise en ligne\V2\"/>
    </mc:Choice>
  </mc:AlternateContent>
  <bookViews>
    <workbookView xWindow="0" yWindow="0" windowWidth="23040" windowHeight="9060"/>
  </bookViews>
  <sheets>
    <sheet name="Collèges" sheetId="14" r:id="rId1"/>
    <sheet name="DEPT 44" sheetId="13" r:id="rId2"/>
    <sheet name="DEPT 49" sheetId="12" r:id="rId3"/>
    <sheet name="DEPT 53" sheetId="11" r:id="rId4"/>
    <sheet name="DEPT72" sheetId="10" r:id="rId5"/>
    <sheet name="DEPT 85" sheetId="9" r:id="rId6"/>
    <sheet name="DEFINITIONS" sheetId="15" r:id="rId7"/>
  </sheets>
  <calcPr calcId="162913"/>
</workbook>
</file>

<file path=xl/calcChain.xml><?xml version="1.0" encoding="utf-8"?>
<calcChain xmlns="http://schemas.openxmlformats.org/spreadsheetml/2006/main">
  <c r="B6" i="14" l="1"/>
  <c r="C6" i="14"/>
  <c r="D6" i="14"/>
  <c r="E6" i="14"/>
  <c r="F6" i="14"/>
  <c r="G6" i="14"/>
  <c r="H6" i="14"/>
  <c r="I6" i="14"/>
  <c r="J6" i="14"/>
  <c r="K6" i="14"/>
  <c r="B7" i="14"/>
  <c r="C7" i="14"/>
  <c r="D7" i="14"/>
  <c r="E7" i="14"/>
  <c r="F7" i="14"/>
  <c r="G7" i="14"/>
  <c r="H7" i="14"/>
  <c r="I7" i="14"/>
  <c r="J7" i="14"/>
  <c r="K7" i="14"/>
  <c r="B8" i="14"/>
  <c r="C8" i="14"/>
  <c r="D8" i="14"/>
  <c r="E8" i="14"/>
  <c r="F8" i="14"/>
  <c r="G8" i="14"/>
  <c r="H8" i="14"/>
  <c r="I8" i="14"/>
  <c r="J8" i="14"/>
  <c r="K8" i="14"/>
  <c r="B9" i="14"/>
  <c r="C9" i="14"/>
  <c r="D9" i="14"/>
  <c r="E9" i="14"/>
  <c r="F9" i="14"/>
  <c r="G9" i="14"/>
  <c r="H9" i="14"/>
  <c r="I9" i="14"/>
  <c r="J9" i="14"/>
  <c r="K9" i="14"/>
  <c r="C27" i="14" l="1"/>
  <c r="D27" i="14"/>
  <c r="E27" i="14"/>
  <c r="F27" i="14"/>
  <c r="G27" i="14"/>
  <c r="H27" i="14"/>
  <c r="I27" i="14"/>
  <c r="J27" i="14"/>
  <c r="K27" i="14"/>
  <c r="B27" i="14"/>
  <c r="C24" i="14"/>
  <c r="D24" i="14"/>
  <c r="E24" i="14"/>
  <c r="F24" i="14"/>
  <c r="G24" i="14"/>
  <c r="H24" i="14"/>
  <c r="I24" i="14"/>
  <c r="J24" i="14"/>
  <c r="K24" i="14"/>
  <c r="B24" i="14"/>
  <c r="B18" i="14" l="1"/>
  <c r="C18" i="14"/>
  <c r="D18" i="14"/>
  <c r="E18" i="14"/>
  <c r="F18" i="14"/>
  <c r="G18" i="14"/>
  <c r="H18" i="14"/>
  <c r="I18" i="14"/>
  <c r="J18" i="14"/>
  <c r="K18" i="14"/>
  <c r="B19" i="14"/>
  <c r="C19" i="14"/>
  <c r="D19" i="14"/>
  <c r="E19" i="14"/>
  <c r="F19" i="14"/>
  <c r="G19" i="14"/>
  <c r="H19" i="14"/>
  <c r="I19" i="14"/>
  <c r="J19" i="14"/>
  <c r="K19" i="14"/>
  <c r="B20" i="14"/>
  <c r="C20" i="14"/>
  <c r="D20" i="14"/>
  <c r="E20" i="14"/>
  <c r="F20" i="14"/>
  <c r="G20" i="14"/>
  <c r="H20" i="14"/>
  <c r="I20" i="14"/>
  <c r="J20" i="14"/>
  <c r="K20" i="14"/>
  <c r="B22" i="14"/>
  <c r="C22" i="14"/>
  <c r="D22" i="14"/>
  <c r="E22" i="14"/>
  <c r="F22" i="14"/>
  <c r="G22" i="14"/>
  <c r="H22" i="14"/>
  <c r="I22" i="14"/>
  <c r="J22" i="14"/>
  <c r="K22" i="14"/>
  <c r="C17" i="14"/>
  <c r="D17" i="14"/>
  <c r="E17" i="14"/>
  <c r="F17" i="14"/>
  <c r="G17" i="14"/>
  <c r="H17" i="14"/>
  <c r="I17" i="14"/>
  <c r="J17" i="14"/>
  <c r="K17" i="14"/>
  <c r="B17" i="14"/>
  <c r="B11" i="14"/>
  <c r="C11" i="14"/>
  <c r="D11" i="14"/>
  <c r="E11" i="14"/>
  <c r="F11" i="14"/>
  <c r="G11" i="14"/>
  <c r="H11" i="14"/>
  <c r="I11" i="14"/>
  <c r="J11" i="14"/>
  <c r="K11" i="14"/>
  <c r="B13" i="14"/>
  <c r="C13" i="14"/>
  <c r="D13" i="14"/>
  <c r="E13" i="14"/>
  <c r="F13" i="14"/>
  <c r="G13" i="14"/>
  <c r="H13" i="14"/>
  <c r="I13" i="14"/>
  <c r="J13" i="14"/>
  <c r="K13" i="14"/>
  <c r="F23" i="9"/>
  <c r="F25" i="9" s="1"/>
  <c r="F28" i="9" s="1"/>
  <c r="G23" i="9"/>
  <c r="G25" i="9" s="1"/>
  <c r="G28" i="9" s="1"/>
  <c r="C21" i="9"/>
  <c r="C23" i="9" s="1"/>
  <c r="C25" i="9" s="1"/>
  <c r="C28" i="9" s="1"/>
  <c r="D21" i="9"/>
  <c r="D23" i="9" s="1"/>
  <c r="D25" i="9" s="1"/>
  <c r="D28" i="9" s="1"/>
  <c r="E21" i="9"/>
  <c r="E23" i="9" s="1"/>
  <c r="E25" i="9" s="1"/>
  <c r="E28" i="9" s="1"/>
  <c r="F21" i="9"/>
  <c r="G21" i="9"/>
  <c r="H21" i="9"/>
  <c r="H23" i="9" s="1"/>
  <c r="H25" i="9" s="1"/>
  <c r="H28" i="9" s="1"/>
  <c r="I21" i="9"/>
  <c r="I23" i="9" s="1"/>
  <c r="I25" i="9" s="1"/>
  <c r="I28" i="9" s="1"/>
  <c r="J21" i="9"/>
  <c r="J23" i="9" s="1"/>
  <c r="J25" i="9" s="1"/>
  <c r="J28" i="9" s="1"/>
  <c r="K21" i="9"/>
  <c r="K23" i="9" s="1"/>
  <c r="K25" i="9" s="1"/>
  <c r="K28" i="9" s="1"/>
  <c r="B21" i="9"/>
  <c r="B23" i="9" s="1"/>
  <c r="B25" i="9" s="1"/>
  <c r="B28" i="9" s="1"/>
  <c r="G14" i="9"/>
  <c r="I14" i="9"/>
  <c r="D12" i="9"/>
  <c r="D14" i="9" s="1"/>
  <c r="E12" i="9"/>
  <c r="E14" i="9" s="1"/>
  <c r="G12" i="9"/>
  <c r="I12" i="9"/>
  <c r="B12" i="9"/>
  <c r="B14" i="9" s="1"/>
  <c r="C10" i="9"/>
  <c r="C12" i="9" s="1"/>
  <c r="C14" i="9" s="1"/>
  <c r="D10" i="9"/>
  <c r="E10" i="9"/>
  <c r="F10" i="9"/>
  <c r="F12" i="9" s="1"/>
  <c r="F14" i="9" s="1"/>
  <c r="G10" i="9"/>
  <c r="H10" i="9"/>
  <c r="H12" i="9" s="1"/>
  <c r="H14" i="9" s="1"/>
  <c r="I10" i="9"/>
  <c r="J10" i="9"/>
  <c r="J12" i="9" s="1"/>
  <c r="J14" i="9" s="1"/>
  <c r="K10" i="9"/>
  <c r="K12" i="9" s="1"/>
  <c r="K14" i="9" s="1"/>
  <c r="B10" i="9"/>
  <c r="E23" i="10"/>
  <c r="E25" i="10" s="1"/>
  <c r="E28" i="10" s="1"/>
  <c r="J23" i="10"/>
  <c r="J25" i="10" s="1"/>
  <c r="J28" i="10" s="1"/>
  <c r="C21" i="10"/>
  <c r="C23" i="10" s="1"/>
  <c r="C25" i="10" s="1"/>
  <c r="C28" i="10" s="1"/>
  <c r="D21" i="10"/>
  <c r="D23" i="10" s="1"/>
  <c r="D25" i="10" s="1"/>
  <c r="D28" i="10" s="1"/>
  <c r="E21" i="10"/>
  <c r="F21" i="10"/>
  <c r="F23" i="10" s="1"/>
  <c r="F25" i="10" s="1"/>
  <c r="F28" i="10" s="1"/>
  <c r="G21" i="10"/>
  <c r="G23" i="10" s="1"/>
  <c r="G25" i="10" s="1"/>
  <c r="G28" i="10" s="1"/>
  <c r="H21" i="10"/>
  <c r="H23" i="10" s="1"/>
  <c r="H25" i="10" s="1"/>
  <c r="H28" i="10" s="1"/>
  <c r="I21" i="10"/>
  <c r="I23" i="10" s="1"/>
  <c r="I25" i="10" s="1"/>
  <c r="I28" i="10" s="1"/>
  <c r="J21" i="10"/>
  <c r="K21" i="10"/>
  <c r="K23" i="10" s="1"/>
  <c r="K25" i="10" s="1"/>
  <c r="K28" i="10" s="1"/>
  <c r="F12" i="10"/>
  <c r="F14" i="10" s="1"/>
  <c r="J12" i="10"/>
  <c r="J14" i="10" s="1"/>
  <c r="C10" i="10"/>
  <c r="C12" i="10" s="1"/>
  <c r="C14" i="10" s="1"/>
  <c r="D10" i="10"/>
  <c r="D12" i="10" s="1"/>
  <c r="D14" i="10" s="1"/>
  <c r="E10" i="10"/>
  <c r="E12" i="10" s="1"/>
  <c r="E14" i="10" s="1"/>
  <c r="F10" i="10"/>
  <c r="G10" i="10"/>
  <c r="G12" i="10" s="1"/>
  <c r="G14" i="10" s="1"/>
  <c r="H10" i="10"/>
  <c r="H12" i="10" s="1"/>
  <c r="H14" i="10" s="1"/>
  <c r="I10" i="10"/>
  <c r="I12" i="10" s="1"/>
  <c r="I14" i="10" s="1"/>
  <c r="J10" i="10"/>
  <c r="K10" i="10"/>
  <c r="K12" i="10" s="1"/>
  <c r="K14" i="10" s="1"/>
  <c r="B23" i="10"/>
  <c r="B25" i="10" s="1"/>
  <c r="B28" i="10" s="1"/>
  <c r="B21" i="10"/>
  <c r="B10" i="10"/>
  <c r="B12" i="10" s="1"/>
  <c r="B14" i="10" s="1"/>
  <c r="J23" i="11"/>
  <c r="J25" i="11" s="1"/>
  <c r="J28" i="11" s="1"/>
  <c r="C21" i="11"/>
  <c r="C23" i="11" s="1"/>
  <c r="C25" i="11" s="1"/>
  <c r="C28" i="11" s="1"/>
  <c r="D21" i="11"/>
  <c r="D23" i="11" s="1"/>
  <c r="D25" i="11" s="1"/>
  <c r="D28" i="11" s="1"/>
  <c r="E21" i="11"/>
  <c r="E23" i="11" s="1"/>
  <c r="E25" i="11" s="1"/>
  <c r="E28" i="11" s="1"/>
  <c r="F21" i="11"/>
  <c r="F23" i="11" s="1"/>
  <c r="F25" i="11" s="1"/>
  <c r="F28" i="11" s="1"/>
  <c r="G21" i="11"/>
  <c r="G23" i="11" s="1"/>
  <c r="G25" i="11" s="1"/>
  <c r="G28" i="11" s="1"/>
  <c r="H21" i="11"/>
  <c r="H23" i="11" s="1"/>
  <c r="H25" i="11" s="1"/>
  <c r="H28" i="11" s="1"/>
  <c r="I21" i="11"/>
  <c r="I23" i="11" s="1"/>
  <c r="I25" i="11" s="1"/>
  <c r="I28" i="11" s="1"/>
  <c r="J21" i="11"/>
  <c r="K21" i="11"/>
  <c r="K23" i="11" s="1"/>
  <c r="K25" i="11" s="1"/>
  <c r="K28" i="11" s="1"/>
  <c r="C12" i="11"/>
  <c r="C14" i="11" s="1"/>
  <c r="K12" i="11"/>
  <c r="K14" i="11" s="1"/>
  <c r="C10" i="11"/>
  <c r="D10" i="11"/>
  <c r="D12" i="11" s="1"/>
  <c r="D14" i="11" s="1"/>
  <c r="E10" i="11"/>
  <c r="E12" i="11" s="1"/>
  <c r="E14" i="11" s="1"/>
  <c r="F10" i="11"/>
  <c r="F12" i="11" s="1"/>
  <c r="F14" i="11" s="1"/>
  <c r="G10" i="11"/>
  <c r="G12" i="11" s="1"/>
  <c r="G14" i="11" s="1"/>
  <c r="H10" i="11"/>
  <c r="H12" i="11" s="1"/>
  <c r="H14" i="11" s="1"/>
  <c r="I10" i="11"/>
  <c r="I12" i="11" s="1"/>
  <c r="I14" i="11" s="1"/>
  <c r="J10" i="11"/>
  <c r="J12" i="11" s="1"/>
  <c r="J14" i="11" s="1"/>
  <c r="K10" i="11"/>
  <c r="B21" i="11"/>
  <c r="B23" i="11" s="1"/>
  <c r="B25" i="11" s="1"/>
  <c r="B28" i="11" s="1"/>
  <c r="B10" i="11"/>
  <c r="B12" i="11" s="1"/>
  <c r="B14" i="11" s="1"/>
  <c r="H23" i="12"/>
  <c r="H25" i="12" s="1"/>
  <c r="H28" i="12" s="1"/>
  <c r="I23" i="12"/>
  <c r="I25" i="12" s="1"/>
  <c r="I28" i="12" s="1"/>
  <c r="C21" i="12"/>
  <c r="C23" i="12" s="1"/>
  <c r="C25" i="12" s="1"/>
  <c r="C28" i="12" s="1"/>
  <c r="D21" i="12"/>
  <c r="D23" i="12" s="1"/>
  <c r="D25" i="12" s="1"/>
  <c r="D28" i="12" s="1"/>
  <c r="E21" i="12"/>
  <c r="E23" i="12" s="1"/>
  <c r="E25" i="12" s="1"/>
  <c r="E28" i="12" s="1"/>
  <c r="F21" i="12"/>
  <c r="F23" i="12" s="1"/>
  <c r="F25" i="12" s="1"/>
  <c r="F28" i="12" s="1"/>
  <c r="G21" i="12"/>
  <c r="G23" i="12" s="1"/>
  <c r="G25" i="12" s="1"/>
  <c r="G28" i="12" s="1"/>
  <c r="H21" i="12"/>
  <c r="I21" i="12"/>
  <c r="J21" i="12"/>
  <c r="J23" i="12" s="1"/>
  <c r="J25" i="12" s="1"/>
  <c r="J28" i="12" s="1"/>
  <c r="K21" i="12"/>
  <c r="K23" i="12" s="1"/>
  <c r="K25" i="12" s="1"/>
  <c r="K28" i="12" s="1"/>
  <c r="B21" i="12"/>
  <c r="B23" i="12" s="1"/>
  <c r="B25" i="12" s="1"/>
  <c r="B28" i="12" s="1"/>
  <c r="E12" i="12"/>
  <c r="E14" i="12" s="1"/>
  <c r="F12" i="12"/>
  <c r="F14" i="12" s="1"/>
  <c r="C10" i="12"/>
  <c r="C12" i="12" s="1"/>
  <c r="C14" i="12" s="1"/>
  <c r="D10" i="12"/>
  <c r="D12" i="12" s="1"/>
  <c r="D14" i="12" s="1"/>
  <c r="E10" i="12"/>
  <c r="F10" i="12"/>
  <c r="G10" i="12"/>
  <c r="G12" i="12" s="1"/>
  <c r="G14" i="12" s="1"/>
  <c r="H10" i="12"/>
  <c r="H12" i="12" s="1"/>
  <c r="H14" i="12" s="1"/>
  <c r="I10" i="12"/>
  <c r="I12" i="12" s="1"/>
  <c r="I14" i="12" s="1"/>
  <c r="J10" i="12"/>
  <c r="J12" i="12" s="1"/>
  <c r="J14" i="12" s="1"/>
  <c r="K10" i="12"/>
  <c r="K12" i="12" s="1"/>
  <c r="K14" i="12" s="1"/>
  <c r="B10" i="12"/>
  <c r="B12" i="12" s="1"/>
  <c r="B14" i="12" s="1"/>
  <c r="K30" i="10" l="1"/>
  <c r="C30" i="10"/>
  <c r="I30" i="12"/>
  <c r="K30" i="12"/>
  <c r="C30" i="12"/>
  <c r="H30" i="12"/>
  <c r="B30" i="12"/>
  <c r="D30" i="12"/>
  <c r="H30" i="10"/>
  <c r="J30" i="10"/>
  <c r="I30" i="10"/>
  <c r="E30" i="11"/>
  <c r="D30" i="11"/>
  <c r="F30" i="11"/>
  <c r="F30" i="12"/>
  <c r="E30" i="12"/>
  <c r="F30" i="9"/>
  <c r="E30" i="9"/>
  <c r="B30" i="9"/>
  <c r="D30" i="9"/>
  <c r="K30" i="9"/>
  <c r="C30" i="9"/>
  <c r="J30" i="9"/>
  <c r="H30" i="9"/>
  <c r="I30" i="9"/>
  <c r="G30" i="9"/>
  <c r="D30" i="10"/>
  <c r="B30" i="10"/>
  <c r="G30" i="10"/>
  <c r="F30" i="10"/>
  <c r="E30" i="10"/>
  <c r="K30" i="11"/>
  <c r="C30" i="11"/>
  <c r="B30" i="11"/>
  <c r="J30" i="11"/>
  <c r="I30" i="11"/>
  <c r="G30" i="11"/>
  <c r="H30" i="11"/>
  <c r="J30" i="12"/>
  <c r="G30" i="12"/>
  <c r="K21" i="13"/>
  <c r="J21" i="13"/>
  <c r="I21" i="13"/>
  <c r="H21" i="13"/>
  <c r="G21" i="13"/>
  <c r="F21" i="13"/>
  <c r="E21" i="13"/>
  <c r="D21" i="13"/>
  <c r="C21" i="13"/>
  <c r="B21" i="13"/>
  <c r="K10" i="13"/>
  <c r="K10" i="14" s="1"/>
  <c r="J10" i="13"/>
  <c r="I10" i="13"/>
  <c r="H10" i="13"/>
  <c r="H10" i="14" s="1"/>
  <c r="G10" i="13"/>
  <c r="G10" i="14" s="1"/>
  <c r="F10" i="13"/>
  <c r="E10" i="13"/>
  <c r="D10" i="13"/>
  <c r="C10" i="13"/>
  <c r="C10" i="14" s="1"/>
  <c r="B10" i="13"/>
  <c r="D23" i="13" l="1"/>
  <c r="D21" i="14"/>
  <c r="G23" i="13"/>
  <c r="G21" i="14"/>
  <c r="H23" i="13"/>
  <c r="H21" i="14"/>
  <c r="I23" i="13"/>
  <c r="I21" i="14"/>
  <c r="F23" i="13"/>
  <c r="F21" i="14"/>
  <c r="B23" i="13"/>
  <c r="B21" i="14"/>
  <c r="J23" i="13"/>
  <c r="J21" i="14"/>
  <c r="E23" i="13"/>
  <c r="E21" i="14"/>
  <c r="C23" i="13"/>
  <c r="C21" i="14"/>
  <c r="K23" i="13"/>
  <c r="K21" i="14"/>
  <c r="E12" i="13"/>
  <c r="E12" i="14" s="1"/>
  <c r="E14" i="14" s="1"/>
  <c r="E10" i="14"/>
  <c r="F12" i="13"/>
  <c r="F12" i="14" s="1"/>
  <c r="F14" i="14" s="1"/>
  <c r="F10" i="14"/>
  <c r="J12" i="13"/>
  <c r="J12" i="14" s="1"/>
  <c r="J14" i="14" s="1"/>
  <c r="J10" i="14"/>
  <c r="B12" i="13"/>
  <c r="B12" i="14" s="1"/>
  <c r="B14" i="14" s="1"/>
  <c r="B10" i="14"/>
  <c r="H12" i="13"/>
  <c r="H12" i="14" s="1"/>
  <c r="H14" i="14" s="1"/>
  <c r="D12" i="13"/>
  <c r="D12" i="14" s="1"/>
  <c r="D14" i="14" s="1"/>
  <c r="D10" i="14"/>
  <c r="I12" i="13"/>
  <c r="I10" i="14"/>
  <c r="G12" i="13"/>
  <c r="K12" i="13"/>
  <c r="C12" i="13"/>
  <c r="E14" i="13"/>
  <c r="D14" i="13"/>
  <c r="F14" i="13"/>
  <c r="H14" i="13"/>
  <c r="J14" i="13"/>
  <c r="E25" i="13" l="1"/>
  <c r="E23" i="14"/>
  <c r="J25" i="13"/>
  <c r="J23" i="14"/>
  <c r="H25" i="13"/>
  <c r="H23" i="14"/>
  <c r="I25" i="13"/>
  <c r="I23" i="14"/>
  <c r="B25" i="13"/>
  <c r="B23" i="14"/>
  <c r="G25" i="13"/>
  <c r="G23" i="14"/>
  <c r="K25" i="13"/>
  <c r="K23" i="14"/>
  <c r="C25" i="13"/>
  <c r="C23" i="14"/>
  <c r="F25" i="13"/>
  <c r="F23" i="14"/>
  <c r="D25" i="13"/>
  <c r="D23" i="14"/>
  <c r="G14" i="13"/>
  <c r="G12" i="14"/>
  <c r="G14" i="14" s="1"/>
  <c r="C14" i="13"/>
  <c r="C12" i="14"/>
  <c r="C14" i="14" s="1"/>
  <c r="I14" i="13"/>
  <c r="I12" i="14"/>
  <c r="I14" i="14" s="1"/>
  <c r="K14" i="13"/>
  <c r="K12" i="14"/>
  <c r="K14" i="14" s="1"/>
  <c r="B14" i="13"/>
  <c r="I25" i="14" l="1"/>
  <c r="I28" i="14" s="1"/>
  <c r="I30" i="14" s="1"/>
  <c r="I28" i="13"/>
  <c r="D28" i="13"/>
  <c r="D30" i="13" s="1"/>
  <c r="D25" i="14"/>
  <c r="D28" i="14" s="1"/>
  <c r="D30" i="14" s="1"/>
  <c r="H28" i="13"/>
  <c r="H30" i="13" s="1"/>
  <c r="H25" i="14"/>
  <c r="H28" i="14" s="1"/>
  <c r="H30" i="14" s="1"/>
  <c r="G28" i="13"/>
  <c r="G25" i="14"/>
  <c r="G28" i="14" s="1"/>
  <c r="G30" i="14" s="1"/>
  <c r="J25" i="14"/>
  <c r="J28" i="14" s="1"/>
  <c r="J30" i="14" s="1"/>
  <c r="J28" i="13"/>
  <c r="J30" i="13" s="1"/>
  <c r="I30" i="13"/>
  <c r="B30" i="13"/>
  <c r="C28" i="13"/>
  <c r="C25" i="14"/>
  <c r="C28" i="14" s="1"/>
  <c r="C30" i="14" s="1"/>
  <c r="K30" i="13"/>
  <c r="K28" i="13"/>
  <c r="K25" i="14"/>
  <c r="K28" i="14" s="1"/>
  <c r="K30" i="14" s="1"/>
  <c r="F28" i="13"/>
  <c r="F30" i="13" s="1"/>
  <c r="F25" i="14"/>
  <c r="F28" i="14" s="1"/>
  <c r="F30" i="14" s="1"/>
  <c r="C30" i="13"/>
  <c r="G30" i="13"/>
  <c r="B28" i="13"/>
  <c r="B25" i="14"/>
  <c r="B28" i="14" s="1"/>
  <c r="B30" i="14" s="1"/>
  <c r="E28" i="13"/>
  <c r="E30" i="13" s="1"/>
  <c r="E25" i="14"/>
  <c r="E28" i="14" s="1"/>
  <c r="E30" i="14" s="1"/>
</calcChain>
</file>

<file path=xl/sharedStrings.xml><?xml version="1.0" encoding="utf-8"?>
<sst xmlns="http://schemas.openxmlformats.org/spreadsheetml/2006/main" count="359" uniqueCount="89">
  <si>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</si>
  <si>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</si>
  <si>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</si>
  <si>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</si>
  <si>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</si>
  <si>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</si>
  <si>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</si>
  <si>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</si>
  <si>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</si>
  <si>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</si>
  <si>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Evolution des effectifs dans les formations de type collège entre 2014 et 2023</t>
  </si>
  <si>
    <t>SECTEUR PUBLIC</t>
  </si>
  <si>
    <t>Evolution</t>
  </si>
  <si>
    <t>6e</t>
  </si>
  <si>
    <t>5e</t>
  </si>
  <si>
    <t>4e</t>
  </si>
  <si>
    <t>Total 6e à 3e</t>
  </si>
  <si>
    <t>total segpa</t>
  </si>
  <si>
    <t>Total formations collège (hors ulis)</t>
  </si>
  <si>
    <t>ulis en formations  type collège</t>
  </si>
  <si>
    <t>Total formations collège (y compris ulis) Secteur Public</t>
  </si>
  <si>
    <t xml:space="preserve">SECTEUR PRIVE </t>
  </si>
  <si>
    <t>Total segpa</t>
  </si>
  <si>
    <t>Total formations Type collège (hors ulis)</t>
  </si>
  <si>
    <t>ulis en formations type collège</t>
  </si>
  <si>
    <t>Total formations collège secteur privé sous contrat</t>
  </si>
  <si>
    <t>Total formations collège secteur privé Hors contrat</t>
  </si>
  <si>
    <t>Total Formations collège Secteur privé</t>
  </si>
  <si>
    <t>Ensemble (public+privé)</t>
  </si>
  <si>
    <t xml:space="preserve">Hors DIMA et  dispositif relais </t>
  </si>
  <si>
    <t>Formation type collège (collège et EREA)</t>
  </si>
  <si>
    <t>Source : DEPP/BCP, univers "Elèves 2D formations détaillées" - Janvier 2024</t>
  </si>
  <si>
    <t xml:space="preserve">Champs : COLLEGE-EREA </t>
  </si>
  <si>
    <t>Secteur public et privé (dont hors contrat)</t>
  </si>
  <si>
    <t>COLLEGES ACADEMIE DE NANTES</t>
  </si>
  <si>
    <t>LOIRE-ATLANTIQUE</t>
  </si>
  <si>
    <t>MAINE-ET-LOIRE</t>
  </si>
  <si>
    <t>MAYENNE</t>
  </si>
  <si>
    <t>SARTHE</t>
  </si>
  <si>
    <t>VENDEE</t>
  </si>
  <si>
    <t>3e</t>
  </si>
  <si>
    <t>Champs : COLLEGE-EREA ( Education Nationale en chiffres)</t>
  </si>
  <si>
    <t>Définitions et sigles</t>
  </si>
  <si>
    <t>2nd degré</t>
  </si>
  <si>
    <t>Enseignement secondaire dispensé dans les collèges, les lycées et EREA</t>
  </si>
  <si>
    <t>Formations Type collège</t>
  </si>
  <si>
    <t xml:space="preserve"> classes de la sixième à la troisième dans tous types établissements</t>
  </si>
  <si>
    <t>Formations en SEGPA</t>
  </si>
  <si>
    <t xml:space="preserve">Sections d'enseignement général et professionnel adapté sont aussi hébergées dans les collèges </t>
  </si>
  <si>
    <t>Formations GT</t>
  </si>
  <si>
    <t>Formations générales et technologiques en lycée, classes de seconde, première et terminale préparant au baccalauréat général, au baccalauréat technologique et au brevet de technicien.</t>
  </si>
  <si>
    <t>Formations Pro</t>
  </si>
  <si>
    <t>Formations professionnelles au lycées, classes de seconde, premiere et terminales préparant au baccalauréat professionnel .Classes préparant au CAP, BMA</t>
  </si>
  <si>
    <t>Autre Formations Pro</t>
  </si>
  <si>
    <t>Autres formations professionnelles de niveaux IV et V : Brevets métiers d'art (BMA), Mentions complémentaires (MC), formations préparations prépa bac diverses</t>
  </si>
  <si>
    <t>Post bac</t>
  </si>
  <si>
    <t>En lycée .Effectifs des classes préparatoires aux grandes écoles (CPGE) et des sections de techniciens supérieurs (STS) dans les établissements du second degré .
Formations  diverses post-bac en lycée :Diplôme Métiers Arts (DMA)-Diplome supérieur d'arts appliqués (DSAA)-Diplome technicien supérieur (DTS)-Diplome national des métiers d'art et du design  (DNMAD)-Diplômes d'études supérieures comptables et financières (DESCF) -Diplôme de comptabilité et gestion (DCG)-Prépa médicales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</si>
  <si>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</si>
  <si>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</si>
  <si>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</si>
  <si>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</si>
  <si>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privé qui n'est pas lié à l’Etat par un contrat.</t>
  </si>
  <si>
    <t>Sigles</t>
  </si>
  <si>
    <t>Enseignement spécialisé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</si>
  <si>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</si>
  <si>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</si>
  <si>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</si>
  <si>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</si>
  <si>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</si>
  <si>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</si>
  <si>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</si>
  <si>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2de GT</t>
  </si>
  <si>
    <t>Seconde générale et technologique</t>
  </si>
  <si>
    <t>1re GT</t>
  </si>
  <si>
    <t>Première générale et technologique</t>
  </si>
  <si>
    <t>Terminale GT</t>
  </si>
  <si>
    <t>Terminale générale et technologique</t>
  </si>
  <si>
    <t>3e prépa métiers</t>
  </si>
  <si>
    <t>Classes préprofessionnelles</t>
  </si>
  <si>
    <t>CAP</t>
  </si>
  <si>
    <t>Certificat d'aptitude professionnelle</t>
  </si>
  <si>
    <t>Seconde Pro</t>
  </si>
  <si>
    <t>Première année du baccalauréat professionnel</t>
  </si>
  <si>
    <t>Première Pro</t>
  </si>
  <si>
    <t>Deuxième année du baccalauréat professionnel</t>
  </si>
  <si>
    <t>Terminale Pro</t>
  </si>
  <si>
    <t>Troisième année du baccalauréat professionnel</t>
  </si>
  <si>
    <t>EREA</t>
  </si>
  <si>
    <t>Etablissement régional  d'enseignement adapté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</si>
</sst>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8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indexed="8"/>
      <name val="Marianne"/>
      <family val="3"/>
    </font>
    <font>
      <sz val="10"/>
      <name val="Marianne"/>
      <family val="3"/>
    </font>
    <font>
      <sz val="9"/>
      <color indexed="8"/>
      <name val="Marianne"/>
      <family val="3"/>
    </font>
    <font>
      <b/>
      <sz val="10"/>
      <color rgb="FF000000"/>
      <name val="Marianne"/>
      <family val="3"/>
    </font>
    <font>
      <b/>
      <sz val="10"/>
      <name val="Marianne"/>
      <family val="3"/>
    </font>
    <font>
      <b/>
      <sz val="10"/>
      <name val="Calibri"/>
      <family val="2"/>
      <scheme val="minor"/>
    </font>
    <font>
      <sz val="10"/>
      <color indexed="8"/>
      <name val="Marianne"/>
      <family val="3"/>
    </font>
    <font>
      <sz val="10"/>
      <color rgb="FF000000"/>
      <name val="Marianne"/>
      <family val="3"/>
    </font>
    <font>
      <b/>
      <sz val="10"/>
      <color indexed="8"/>
      <name val="Marianne"/>
      <family val="3"/>
    </font>
    <font>
      <sz val="8"/>
      <name val="Marianne"/>
      <family val="3"/>
    </font>
    <font>
      <sz val="8"/>
      <color indexed="8"/>
      <name val="Marianne"/>
      <family val="3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sz val="11"/>
      <color rgb="FF000000"/>
      <name val="Marianne"/>
      <family val="3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" fillId="0" borderId="0"/>
  </cellStyleXfs>
  <cellXfs count="40">
    <xf numFmtId="0" fontId="0" fillId="0" borderId="0" xfId="0"/>
    <xf numFmtId="0" fontId="4" fillId="0" borderId="0" xfId="2" applyFont="1" applyFill="1" applyBorder="1" applyAlignment="1">
      <alignment horizontal="left" vertical="center"/>
    </xf>
    <xf numFmtId="164" fontId="5" fillId="0" borderId="0" xfId="1" applyNumberFormat="1" applyFont="1" applyFill="1" applyBorder="1"/>
    <xf numFmtId="0" fontId="2" fillId="0" borderId="0" xfId="3" applyFont="1" applyFill="1" applyBorder="1"/>
    <xf numFmtId="0" fontId="7" fillId="2" borderId="0" xfId="2" applyFont="1" applyFill="1" applyAlignment="1">
      <alignment horizontal="center" vertical="center" wrapText="1"/>
    </xf>
    <xf numFmtId="164" fontId="8" fillId="0" borderId="0" xfId="1" applyNumberFormat="1" applyFont="1" applyFill="1" applyBorder="1" applyAlignment="1">
      <alignment horizontal="center" vertical="center" wrapText="1"/>
    </xf>
    <xf numFmtId="0" fontId="9" fillId="0" borderId="0" xfId="3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left" vertical="center" wrapText="1"/>
    </xf>
    <xf numFmtId="0" fontId="11" fillId="0" borderId="0" xfId="2" applyFont="1" applyFill="1" applyAlignment="1">
      <alignment horizontal="left" vertical="center" wrapText="1"/>
    </xf>
    <xf numFmtId="0" fontId="12" fillId="2" borderId="0" xfId="2" applyFont="1" applyFill="1" applyBorder="1" applyAlignment="1" applyProtection="1">
      <alignment horizontal="left" vertical="center" wrapText="1"/>
      <protection locked="0"/>
    </xf>
    <xf numFmtId="164" fontId="8" fillId="2" borderId="0" xfId="1" applyNumberFormat="1" applyFont="1" applyFill="1" applyBorder="1"/>
    <xf numFmtId="0" fontId="9" fillId="0" borderId="0" xfId="3" applyFont="1" applyFill="1" applyBorder="1"/>
    <xf numFmtId="0" fontId="12" fillId="3" borderId="0" xfId="2" applyFont="1" applyFill="1" applyBorder="1" applyAlignment="1" applyProtection="1">
      <alignment horizontal="center" vertical="center" wrapText="1"/>
      <protection locked="0"/>
    </xf>
    <xf numFmtId="0" fontId="8" fillId="3" borderId="0" xfId="2" applyFont="1" applyFill="1" applyBorder="1" applyAlignment="1" applyProtection="1">
      <alignment horizontal="left" vertical="center" wrapText="1"/>
      <protection locked="0"/>
    </xf>
    <xf numFmtId="164" fontId="8" fillId="3" borderId="0" xfId="1" applyNumberFormat="1" applyFont="1" applyFill="1" applyBorder="1"/>
    <xf numFmtId="0" fontId="8" fillId="0" borderId="0" xfId="2" applyFont="1" applyFill="1" applyBorder="1" applyAlignment="1" applyProtection="1">
      <alignment horizontal="left" vertical="center" wrapText="1"/>
      <protection locked="0"/>
    </xf>
    <xf numFmtId="164" fontId="8" fillId="0" borderId="0" xfId="1" applyNumberFormat="1" applyFont="1" applyFill="1" applyBorder="1"/>
    <xf numFmtId="0" fontId="7" fillId="4" borderId="0" xfId="2" applyFont="1" applyFill="1" applyAlignment="1">
      <alignment horizontal="left" vertical="center" wrapText="1"/>
    </xf>
    <xf numFmtId="164" fontId="8" fillId="4" borderId="0" xfId="1" applyNumberFormat="1" applyFont="1" applyFill="1" applyBorder="1"/>
    <xf numFmtId="0" fontId="12" fillId="5" borderId="0" xfId="3" applyFont="1" applyFill="1" applyBorder="1" applyAlignment="1">
      <alignment horizontal="left" vertical="center" wrapText="1"/>
    </xf>
    <xf numFmtId="164" fontId="8" fillId="5" borderId="0" xfId="1" applyNumberFormat="1" applyFont="1" applyFill="1" applyBorder="1"/>
    <xf numFmtId="0" fontId="13" fillId="0" borderId="0" xfId="3" applyFont="1" applyFill="1" applyBorder="1"/>
    <xf numFmtId="0" fontId="14" fillId="0" borderId="0" xfId="2" applyFont="1"/>
    <xf numFmtId="164" fontId="5" fillId="3" borderId="0" xfId="1" applyNumberFormat="1" applyFont="1" applyFill="1" applyBorder="1"/>
    <xf numFmtId="164" fontId="2" fillId="0" borderId="0" xfId="3" applyNumberFormat="1" applyFont="1" applyFill="1" applyBorder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Border="1" applyAlignment="1">
      <alignment horizontal="center" vertical="center"/>
    </xf>
    <xf numFmtId="0" fontId="15" fillId="0" borderId="0" xfId="2" applyFont="1"/>
    <xf numFmtId="0" fontId="16" fillId="0" borderId="0" xfId="2" applyFont="1"/>
    <xf numFmtId="0" fontId="16" fillId="0" borderId="0" xfId="2" applyFont="1" applyAlignment="1">
      <alignment horizontal="left" vertical="top" wrapText="1"/>
    </xf>
    <xf numFmtId="0" fontId="17" fillId="0" borderId="0" xfId="2" applyFont="1" applyBorder="1" applyAlignment="1">
      <alignment horizontal="left" vertical="top" wrapText="1"/>
    </xf>
    <xf numFmtId="0" fontId="17" fillId="0" borderId="0" xfId="2" applyFont="1" applyBorder="1" applyAlignment="1">
      <alignment horizontal="left" vertical="top"/>
    </xf>
    <xf numFmtId="0" fontId="17" fillId="0" borderId="0" xfId="2" applyFont="1" applyBorder="1" applyAlignment="1">
      <alignment horizontal="left" vertical="top"/>
    </xf>
    <xf numFmtId="0" fontId="17" fillId="0" borderId="0" xfId="2" applyFont="1" applyBorder="1" applyAlignment="1">
      <alignment horizontal="left" vertical="top" wrapText="1"/>
    </xf>
    <xf numFmtId="0" fontId="16" fillId="0" borderId="0" xfId="2" applyFont="1" applyAlignment="1">
      <alignment horizontal="left"/>
    </xf>
    <xf numFmtId="0" fontId="16" fillId="0" borderId="0" xfId="2" applyFont="1" applyAlignment="1">
      <alignment horizontal="left" vertical="top" wrapText="1"/>
    </xf>
    <xf numFmtId="0" fontId="16" fillId="0" borderId="0" xfId="2" applyFont="1" applyAlignment="1">
      <alignment wrapText="1"/>
    </xf>
    <xf numFmtId="0" fontId="16" fillId="0" borderId="0" xfId="2" applyFont="1" applyAlignment="1">
      <alignment horizontal="left" wrapText="1"/>
    </xf>
    <xf numFmtId="0" fontId="17" fillId="0" borderId="0" xfId="2" applyFont="1" applyFill="1" applyAlignment="1">
      <alignment wrapText="1"/>
    </xf>
    <xf numFmtId="0" fontId="16" fillId="0" borderId="0" xfId="2" applyFont="1" applyFill="1" applyBorder="1" applyAlignment="1">
      <alignment horizontal="left" vertical="center"/>
    </xf>
  </cellXfs>
  <cellStyles count="4">
    <cellStyle name="Milliers" xfId="1" builtinId="3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25" workbookViewId="0">
      <selection activeCell="A7" sqref="A7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10</v>
      </c>
    </row>
    <row r="3" spans="1:12" ht="29.45" customHeight="1" x14ac:dyDescent="0.2">
      <c r="A3" s="26" t="s">
        <v>34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s="6" customFormat="1" ht="48.6" customHeight="1" x14ac:dyDescent="0.2">
      <c r="A5" s="4" t="s">
        <v>11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6" t="s">
        <v>12</v>
      </c>
    </row>
    <row r="6" spans="1:12" ht="24.6" customHeight="1" x14ac:dyDescent="0.2">
      <c r="A6" s="7" t="s">
        <v>13</v>
      </c>
      <c r="B6" s="2">
        <f>'DEPT 44'!B6+'DEPT 49'!B6+'DEPT 53'!B6+DEPT72!B6+'DEPT 85'!B6</f>
        <v>27104</v>
      </c>
      <c r="C6" s="2">
        <f>'DEPT 44'!C6+'DEPT 49'!C6+'DEPT 53'!C6+DEPT72!C6+'DEPT 85'!C6</f>
        <v>26962</v>
      </c>
      <c r="D6" s="2">
        <f>'DEPT 44'!D6+'DEPT 49'!D6+'DEPT 53'!D6+DEPT72!D6+'DEPT 85'!D6</f>
        <v>27021</v>
      </c>
      <c r="E6" s="2">
        <f>'DEPT 44'!E6+'DEPT 49'!E6+'DEPT 53'!E6+DEPT72!E6+'DEPT 85'!E6</f>
        <v>27881</v>
      </c>
      <c r="F6" s="2">
        <f>'DEPT 44'!F6+'DEPT 49'!F6+'DEPT 53'!F6+DEPT72!F6+'DEPT 85'!F6</f>
        <v>27819</v>
      </c>
      <c r="G6" s="2">
        <f>'DEPT 44'!G6+'DEPT 49'!G6+'DEPT 53'!G6+DEPT72!G6+'DEPT 85'!G6</f>
        <v>27773</v>
      </c>
      <c r="H6" s="2">
        <f>'DEPT 44'!H6+'DEPT 49'!H6+'DEPT 53'!H6+DEPT72!H6+'DEPT 85'!H6</f>
        <v>27670</v>
      </c>
      <c r="I6" s="2">
        <f>'DEPT 44'!I6+'DEPT 49'!I6+'DEPT 53'!I6+DEPT72!I6+'DEPT 85'!I6</f>
        <v>27395</v>
      </c>
      <c r="J6" s="2">
        <f>'DEPT 44'!J6+'DEPT 49'!J6+'DEPT 53'!J6+DEPT72!J6+'DEPT 85'!J6</f>
        <v>27015</v>
      </c>
      <c r="K6" s="2">
        <f>'DEPT 44'!K6+'DEPT 49'!K6+'DEPT 53'!K6+DEPT72!K6+'DEPT 85'!K6</f>
        <v>27042</v>
      </c>
    </row>
    <row r="7" spans="1:12" ht="24.6" customHeight="1" x14ac:dyDescent="0.2">
      <c r="A7" s="7" t="s">
        <v>14</v>
      </c>
      <c r="B7" s="2">
        <f>'DEPT 44'!B7+'DEPT 49'!B7+'DEPT 53'!B7+DEPT72!B7+'DEPT 85'!B7</f>
        <v>26944</v>
      </c>
      <c r="C7" s="2">
        <f>'DEPT 44'!C7+'DEPT 49'!C7+'DEPT 53'!C7+DEPT72!C7+'DEPT 85'!C7</f>
        <v>27186</v>
      </c>
      <c r="D7" s="2">
        <f>'DEPT 44'!D7+'DEPT 49'!D7+'DEPT 53'!D7+DEPT72!D7+'DEPT 85'!D7</f>
        <v>26888</v>
      </c>
      <c r="E7" s="2">
        <f>'DEPT 44'!E7+'DEPT 49'!E7+'DEPT 53'!E7+DEPT72!E7+'DEPT 85'!E7</f>
        <v>27133</v>
      </c>
      <c r="F7" s="2">
        <f>'DEPT 44'!F7+'DEPT 49'!F7+'DEPT 53'!F7+DEPT72!F7+'DEPT 85'!F7</f>
        <v>27892</v>
      </c>
      <c r="G7" s="2">
        <f>'DEPT 44'!G7+'DEPT 49'!G7+'DEPT 53'!G7+DEPT72!G7+'DEPT 85'!G7</f>
        <v>27892</v>
      </c>
      <c r="H7" s="2">
        <f>'DEPT 44'!H7+'DEPT 49'!H7+'DEPT 53'!H7+DEPT72!H7+'DEPT 85'!H7</f>
        <v>27714</v>
      </c>
      <c r="I7" s="2">
        <f>'DEPT 44'!I7+'DEPT 49'!I7+'DEPT 53'!I7+DEPT72!I7+'DEPT 85'!I7</f>
        <v>27539</v>
      </c>
      <c r="J7" s="2">
        <f>'DEPT 44'!J7+'DEPT 49'!J7+'DEPT 53'!J7+DEPT72!J7+'DEPT 85'!J7</f>
        <v>27609</v>
      </c>
      <c r="K7" s="2">
        <f>'DEPT 44'!K7+'DEPT 49'!K7+'DEPT 53'!K7+DEPT72!K7+'DEPT 85'!K7</f>
        <v>27209</v>
      </c>
    </row>
    <row r="8" spans="1:12" ht="24.6" customHeight="1" x14ac:dyDescent="0.2">
      <c r="A8" s="7" t="s">
        <v>15</v>
      </c>
      <c r="B8" s="2">
        <f>'DEPT 44'!B8+'DEPT 49'!B8+'DEPT 53'!B8+DEPT72!B8+'DEPT 85'!B8</f>
        <v>26973</v>
      </c>
      <c r="C8" s="2">
        <f>'DEPT 44'!C8+'DEPT 49'!C8+'DEPT 53'!C8+DEPT72!C8+'DEPT 85'!C8</f>
        <v>26551</v>
      </c>
      <c r="D8" s="2">
        <f>'DEPT 44'!D8+'DEPT 49'!D8+'DEPT 53'!D8+DEPT72!D8+'DEPT 85'!D8</f>
        <v>26822</v>
      </c>
      <c r="E8" s="2">
        <f>'DEPT 44'!E8+'DEPT 49'!E8+'DEPT 53'!E8+DEPT72!E8+'DEPT 85'!E8</f>
        <v>26763</v>
      </c>
      <c r="F8" s="2">
        <f>'DEPT 44'!F8+'DEPT 49'!F8+'DEPT 53'!F8+DEPT72!F8+'DEPT 85'!F8</f>
        <v>27108</v>
      </c>
      <c r="G8" s="2">
        <f>'DEPT 44'!G8+'DEPT 49'!G8+'DEPT 53'!G8+DEPT72!G8+'DEPT 85'!G8</f>
        <v>27797</v>
      </c>
      <c r="H8" s="2">
        <f>'DEPT 44'!H8+'DEPT 49'!H8+'DEPT 53'!H8+DEPT72!H8+'DEPT 85'!H8</f>
        <v>27792</v>
      </c>
      <c r="I8" s="2">
        <f>'DEPT 44'!I8+'DEPT 49'!I8+'DEPT 53'!I8+DEPT72!I8+'DEPT 85'!I8</f>
        <v>27562</v>
      </c>
      <c r="J8" s="2">
        <f>'DEPT 44'!J8+'DEPT 49'!J8+'DEPT 53'!J8+DEPT72!J8+'DEPT 85'!J8</f>
        <v>27557</v>
      </c>
      <c r="K8" s="2">
        <f>'DEPT 44'!K8+'DEPT 49'!K8+'DEPT 53'!K8+DEPT72!K8+'DEPT 85'!K8</f>
        <v>27459</v>
      </c>
    </row>
    <row r="9" spans="1:12" ht="24.6" customHeight="1" x14ac:dyDescent="0.2">
      <c r="A9" s="25" t="s">
        <v>40</v>
      </c>
      <c r="B9" s="2">
        <f>'DEPT 44'!B9+'DEPT 49'!B9+'DEPT 53'!B9+DEPT72!B9+'DEPT 85'!B9</f>
        <v>26834</v>
      </c>
      <c r="C9" s="2">
        <f>'DEPT 44'!C9+'DEPT 49'!C9+'DEPT 53'!C9+DEPT72!C9+'DEPT 85'!C9</f>
        <v>27052</v>
      </c>
      <c r="D9" s="2">
        <f>'DEPT 44'!D9+'DEPT 49'!D9+'DEPT 53'!D9+DEPT72!D9+'DEPT 85'!D9</f>
        <v>26651</v>
      </c>
      <c r="E9" s="2">
        <f>'DEPT 44'!E9+'DEPT 49'!E9+'DEPT 53'!E9+DEPT72!E9+'DEPT 85'!E9</f>
        <v>26899</v>
      </c>
      <c r="F9" s="2">
        <f>'DEPT 44'!F9+'DEPT 49'!F9+'DEPT 53'!F9+DEPT72!F9+'DEPT 85'!F9</f>
        <v>26976</v>
      </c>
      <c r="G9" s="2">
        <f>'DEPT 44'!G9+'DEPT 49'!G9+'DEPT 53'!G9+DEPT72!G9+'DEPT 85'!G9</f>
        <v>27307</v>
      </c>
      <c r="H9" s="2">
        <f>'DEPT 44'!H9+'DEPT 49'!H9+'DEPT 53'!H9+DEPT72!H9+'DEPT 85'!H9</f>
        <v>27740</v>
      </c>
      <c r="I9" s="2">
        <f>'DEPT 44'!I9+'DEPT 49'!I9+'DEPT 53'!I9+DEPT72!I9+'DEPT 85'!I9</f>
        <v>27531</v>
      </c>
      <c r="J9" s="2">
        <f>'DEPT 44'!J9+'DEPT 49'!J9+'DEPT 53'!J9+DEPT72!J9+'DEPT 85'!J9</f>
        <v>27522</v>
      </c>
      <c r="K9" s="2">
        <f>'DEPT 44'!K9+'DEPT 49'!K9+'DEPT 53'!K9+DEPT72!K9+'DEPT 85'!K9</f>
        <v>27511</v>
      </c>
    </row>
    <row r="10" spans="1:12" ht="24.6" customHeight="1" x14ac:dyDescent="0.2">
      <c r="A10" s="7" t="s">
        <v>16</v>
      </c>
      <c r="B10" s="2">
        <f>'DEPT 44'!B10+'DEPT 49'!B10+'DEPT 53'!B10+DEPT72!B10+'DEPT 85'!B10</f>
        <v>107855</v>
      </c>
      <c r="C10" s="2">
        <f>'DEPT 44'!C10+'DEPT 49'!C10+'DEPT 53'!C10+DEPT72!C10+'DEPT 85'!C10</f>
        <v>107751</v>
      </c>
      <c r="D10" s="2">
        <f>'DEPT 44'!D10+'DEPT 49'!D10+'DEPT 53'!D10+DEPT72!D10+'DEPT 85'!D10</f>
        <v>107382</v>
      </c>
      <c r="E10" s="2">
        <f>'DEPT 44'!E10+'DEPT 49'!E10+'DEPT 53'!E10+DEPT72!E10+'DEPT 85'!E10</f>
        <v>108676</v>
      </c>
      <c r="F10" s="2">
        <f>'DEPT 44'!F10+'DEPT 49'!F10+'DEPT 53'!F10+DEPT72!F10+'DEPT 85'!F10</f>
        <v>109795</v>
      </c>
      <c r="G10" s="2">
        <f>'DEPT 44'!G10+'DEPT 49'!G10+'DEPT 53'!G10+DEPT72!G10+'DEPT 85'!G10</f>
        <v>110769</v>
      </c>
      <c r="H10" s="2">
        <f>'DEPT 44'!H10+'DEPT 49'!H10+'DEPT 53'!H10+DEPT72!H10+'DEPT 85'!H10</f>
        <v>110916</v>
      </c>
      <c r="I10" s="2">
        <f>'DEPT 44'!I10+'DEPT 49'!I10+'DEPT 53'!I10+DEPT72!I10+'DEPT 85'!I10</f>
        <v>110027</v>
      </c>
      <c r="J10" s="2">
        <f>'DEPT 44'!J10+'DEPT 49'!J10+'DEPT 53'!J10+DEPT72!J10+'DEPT 85'!J10</f>
        <v>109703</v>
      </c>
      <c r="K10" s="2">
        <f>'DEPT 44'!K10+'DEPT 49'!K10+'DEPT 53'!K10+DEPT72!K10+'DEPT 85'!K10</f>
        <v>109221</v>
      </c>
    </row>
    <row r="11" spans="1:12" ht="24.6" customHeight="1" x14ac:dyDescent="0.2">
      <c r="A11" s="8" t="s">
        <v>17</v>
      </c>
      <c r="B11" s="2">
        <f>'DEPT 44'!B11+'DEPT 49'!B11+'DEPT 53'!B11+DEPT72!B11+'DEPT 85'!B11</f>
        <v>3982</v>
      </c>
      <c r="C11" s="2">
        <f>'DEPT 44'!C11+'DEPT 49'!C11+'DEPT 53'!C11+DEPT72!C11+'DEPT 85'!C11</f>
        <v>3923</v>
      </c>
      <c r="D11" s="2">
        <f>'DEPT 44'!D11+'DEPT 49'!D11+'DEPT 53'!D11+DEPT72!D11+'DEPT 85'!D11</f>
        <v>3893</v>
      </c>
      <c r="E11" s="2">
        <f>'DEPT 44'!E11+'DEPT 49'!E11+'DEPT 53'!E11+DEPT72!E11+'DEPT 85'!E11</f>
        <v>3744</v>
      </c>
      <c r="F11" s="2">
        <f>'DEPT 44'!F11+'DEPT 49'!F11+'DEPT 53'!F11+DEPT72!F11+'DEPT 85'!F11</f>
        <v>3889</v>
      </c>
      <c r="G11" s="2">
        <f>'DEPT 44'!G11+'DEPT 49'!G11+'DEPT 53'!G11+DEPT72!G11+'DEPT 85'!G11</f>
        <v>4045</v>
      </c>
      <c r="H11" s="2">
        <f>'DEPT 44'!H11+'DEPT 49'!H11+'DEPT 53'!H11+DEPT72!H11+'DEPT 85'!H11</f>
        <v>4176</v>
      </c>
      <c r="I11" s="2">
        <f>'DEPT 44'!I11+'DEPT 49'!I11+'DEPT 53'!I11+DEPT72!I11+'DEPT 85'!I11</f>
        <v>4148</v>
      </c>
      <c r="J11" s="2">
        <f>'DEPT 44'!J11+'DEPT 49'!J11+'DEPT 53'!J11+DEPT72!J11+'DEPT 85'!J11</f>
        <v>4090</v>
      </c>
      <c r="K11" s="2">
        <f>'DEPT 44'!K11+'DEPT 49'!K11+'DEPT 53'!K11+DEPT72!K11+'DEPT 85'!K11</f>
        <v>4056</v>
      </c>
    </row>
    <row r="12" spans="1:12" ht="24.6" customHeight="1" x14ac:dyDescent="0.2">
      <c r="A12" s="7" t="s">
        <v>18</v>
      </c>
      <c r="B12" s="2">
        <f>'DEPT 44'!B12+'DEPT 49'!B12+'DEPT 53'!B12+DEPT72!B12+'DEPT 85'!B12</f>
        <v>111837</v>
      </c>
      <c r="C12" s="2">
        <f>'DEPT 44'!C12+'DEPT 49'!C12+'DEPT 53'!C12+DEPT72!C12+'DEPT 85'!C12</f>
        <v>111674</v>
      </c>
      <c r="D12" s="2">
        <f>'DEPT 44'!D12+'DEPT 49'!D12+'DEPT 53'!D12+DEPT72!D12+'DEPT 85'!D12</f>
        <v>111275</v>
      </c>
      <c r="E12" s="2">
        <f>'DEPT 44'!E12+'DEPT 49'!E12+'DEPT 53'!E12+DEPT72!E12+'DEPT 85'!E12</f>
        <v>112420</v>
      </c>
      <c r="F12" s="2">
        <f>'DEPT 44'!F12+'DEPT 49'!F12+'DEPT 53'!F12+DEPT72!F12+'DEPT 85'!F12</f>
        <v>113684</v>
      </c>
      <c r="G12" s="2">
        <f>'DEPT 44'!G12+'DEPT 49'!G12+'DEPT 53'!G12+DEPT72!G12+'DEPT 85'!G12</f>
        <v>114814</v>
      </c>
      <c r="H12" s="2">
        <f>'DEPT 44'!H12+'DEPT 49'!H12+'DEPT 53'!H12+DEPT72!H12+'DEPT 85'!H12</f>
        <v>115092</v>
      </c>
      <c r="I12" s="2">
        <f>'DEPT 44'!I12+'DEPT 49'!I12+'DEPT 53'!I12+DEPT72!I12+'DEPT 85'!I12</f>
        <v>114175</v>
      </c>
      <c r="J12" s="2">
        <f>'DEPT 44'!J12+'DEPT 49'!J12+'DEPT 53'!J12+DEPT72!J12+'DEPT 85'!J12</f>
        <v>113793</v>
      </c>
      <c r="K12" s="2">
        <f>'DEPT 44'!K12+'DEPT 49'!K12+'DEPT 53'!K12+DEPT72!K12+'DEPT 85'!K12</f>
        <v>113277</v>
      </c>
    </row>
    <row r="13" spans="1:12" ht="24.6" customHeight="1" x14ac:dyDescent="0.2">
      <c r="A13" s="7" t="s">
        <v>19</v>
      </c>
      <c r="B13" s="2">
        <f>'DEPT 44'!B13+'DEPT 49'!B13+'DEPT 53'!B13+DEPT72!B13+'DEPT 85'!B13</f>
        <v>1288</v>
      </c>
      <c r="C13" s="2">
        <f>'DEPT 44'!C13+'DEPT 49'!C13+'DEPT 53'!C13+DEPT72!C13+'DEPT 85'!C13</f>
        <v>1400</v>
      </c>
      <c r="D13" s="2">
        <f>'DEPT 44'!D13+'DEPT 49'!D13+'DEPT 53'!D13+DEPT72!D13+'DEPT 85'!D13</f>
        <v>1415</v>
      </c>
      <c r="E13" s="2">
        <f>'DEPT 44'!E13+'DEPT 49'!E13+'DEPT 53'!E13+DEPT72!E13+'DEPT 85'!E13</f>
        <v>1420</v>
      </c>
      <c r="F13" s="2">
        <f>'DEPT 44'!F13+'DEPT 49'!F13+'DEPT 53'!F13+DEPT72!F13+'DEPT 85'!F13</f>
        <v>1475</v>
      </c>
      <c r="G13" s="2">
        <f>'DEPT 44'!G13+'DEPT 49'!G13+'DEPT 53'!G13+DEPT72!G13+'DEPT 85'!G13</f>
        <v>1591</v>
      </c>
      <c r="H13" s="2">
        <f>'DEPT 44'!H13+'DEPT 49'!H13+'DEPT 53'!H13+DEPT72!H13+'DEPT 85'!H13</f>
        <v>1638</v>
      </c>
      <c r="I13" s="2">
        <f>'DEPT 44'!I13+'DEPT 49'!I13+'DEPT 53'!I13+DEPT72!I13+'DEPT 85'!I13</f>
        <v>1736</v>
      </c>
      <c r="J13" s="2">
        <f>'DEPT 44'!J13+'DEPT 49'!J13+'DEPT 53'!J13+DEPT72!J13+'DEPT 85'!J13</f>
        <v>1802</v>
      </c>
      <c r="K13" s="2">
        <f>'DEPT 44'!K13+'DEPT 49'!K13+'DEPT 53'!K13+DEPT72!K13+'DEPT 85'!K13</f>
        <v>1868</v>
      </c>
    </row>
    <row r="14" spans="1:12" s="11" customFormat="1" ht="24.6" customHeight="1" x14ac:dyDescent="0.2">
      <c r="A14" s="9" t="s">
        <v>20</v>
      </c>
      <c r="B14" s="10">
        <f>B12+B13</f>
        <v>113125</v>
      </c>
      <c r="C14" s="10">
        <f>C12+C13</f>
        <v>113074</v>
      </c>
      <c r="D14" s="10">
        <f t="shared" ref="D14:K14" si="0">D12+D13</f>
        <v>112690</v>
      </c>
      <c r="E14" s="10">
        <f t="shared" si="0"/>
        <v>113840</v>
      </c>
      <c r="F14" s="10">
        <f t="shared" si="0"/>
        <v>115159</v>
      </c>
      <c r="G14" s="10">
        <f t="shared" si="0"/>
        <v>116405</v>
      </c>
      <c r="H14" s="10">
        <f t="shared" si="0"/>
        <v>116730</v>
      </c>
      <c r="I14" s="10">
        <f t="shared" si="0"/>
        <v>115911</v>
      </c>
      <c r="J14" s="10">
        <f t="shared" si="0"/>
        <v>115595</v>
      </c>
      <c r="K14" s="10">
        <f t="shared" si="0"/>
        <v>115145</v>
      </c>
      <c r="L14" s="3"/>
    </row>
    <row r="15" spans="1:12" ht="24.6" customHeight="1" x14ac:dyDescent="0.2"/>
    <row r="16" spans="1:12" s="6" customFormat="1" ht="24.6" customHeight="1" x14ac:dyDescent="0.2">
      <c r="A16" s="12" t="s">
        <v>21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9</v>
      </c>
      <c r="L16" s="6" t="s">
        <v>12</v>
      </c>
    </row>
    <row r="17" spans="1:14" ht="24.6" customHeight="1" x14ac:dyDescent="0.2">
      <c r="A17" s="7" t="s">
        <v>13</v>
      </c>
      <c r="B17" s="2">
        <f>'DEPT 44'!B17+'DEPT 49'!B17+'DEPT 53'!B17+DEPT72!B17+'DEPT 85'!B17</f>
        <v>20340</v>
      </c>
      <c r="C17" s="2">
        <f>'DEPT 44'!C17+'DEPT 49'!C17+'DEPT 53'!C17+DEPT72!C17+'DEPT 85'!C17</f>
        <v>20321</v>
      </c>
      <c r="D17" s="2">
        <f>'DEPT 44'!D17+'DEPT 49'!D17+'DEPT 53'!D17+DEPT72!D17+'DEPT 85'!D17</f>
        <v>20553</v>
      </c>
      <c r="E17" s="2">
        <f>'DEPT 44'!E17+'DEPT 49'!E17+'DEPT 53'!E17+DEPT72!E17+'DEPT 85'!E17</f>
        <v>21734</v>
      </c>
      <c r="F17" s="2">
        <f>'DEPT 44'!F17+'DEPT 49'!F17+'DEPT 53'!F17+DEPT72!F17+'DEPT 85'!F17</f>
        <v>21106</v>
      </c>
      <c r="G17" s="2">
        <f>'DEPT 44'!G17+'DEPT 49'!G17+'DEPT 53'!G17+DEPT72!G17+'DEPT 85'!G17</f>
        <v>21381</v>
      </c>
      <c r="H17" s="2">
        <f>'DEPT 44'!H17+'DEPT 49'!H17+'DEPT 53'!H17+DEPT72!H17+'DEPT 85'!H17</f>
        <v>21048</v>
      </c>
      <c r="I17" s="2">
        <f>'DEPT 44'!I17+'DEPT 49'!I17+'DEPT 53'!I17+DEPT72!I17+'DEPT 85'!I17</f>
        <v>21667</v>
      </c>
      <c r="J17" s="2">
        <f>'DEPT 44'!J17+'DEPT 49'!J17+'DEPT 53'!J17+DEPT72!J17+'DEPT 85'!J17</f>
        <v>21305</v>
      </c>
      <c r="K17" s="2">
        <f>'DEPT 44'!K17+'DEPT 49'!K17+'DEPT 53'!K17+DEPT72!K17+'DEPT 85'!K17</f>
        <v>21331</v>
      </c>
    </row>
    <row r="18" spans="1:14" ht="24.6" customHeight="1" x14ac:dyDescent="0.2">
      <c r="A18" s="7" t="s">
        <v>14</v>
      </c>
      <c r="B18" s="2">
        <f>'DEPT 44'!B18+'DEPT 49'!B18+'DEPT 53'!B18+DEPT72!B18+'DEPT 85'!B18</f>
        <v>20018</v>
      </c>
      <c r="C18" s="2">
        <f>'DEPT 44'!C18+'DEPT 49'!C18+'DEPT 53'!C18+DEPT72!C18+'DEPT 85'!C18</f>
        <v>20090</v>
      </c>
      <c r="D18" s="2">
        <f>'DEPT 44'!D18+'DEPT 49'!D18+'DEPT 53'!D18+DEPT72!D18+'DEPT 85'!D18</f>
        <v>20340</v>
      </c>
      <c r="E18" s="2">
        <f>'DEPT 44'!E18+'DEPT 49'!E18+'DEPT 53'!E18+DEPT72!E18+'DEPT 85'!E18</f>
        <v>20611</v>
      </c>
      <c r="F18" s="2">
        <f>'DEPT 44'!F18+'DEPT 49'!F18+'DEPT 53'!F18+DEPT72!F18+'DEPT 85'!F18</f>
        <v>21625</v>
      </c>
      <c r="G18" s="2">
        <f>'DEPT 44'!G18+'DEPT 49'!G18+'DEPT 53'!G18+DEPT72!G18+'DEPT 85'!G18</f>
        <v>21047</v>
      </c>
      <c r="H18" s="2">
        <f>'DEPT 44'!H18+'DEPT 49'!H18+'DEPT 53'!H18+DEPT72!H18+'DEPT 85'!H18</f>
        <v>21287</v>
      </c>
      <c r="I18" s="2">
        <f>'DEPT 44'!I18+'DEPT 49'!I18+'DEPT 53'!I18+DEPT72!I18+'DEPT 85'!I18</f>
        <v>20942</v>
      </c>
      <c r="J18" s="2">
        <f>'DEPT 44'!J18+'DEPT 49'!J18+'DEPT 53'!J18+DEPT72!J18+'DEPT 85'!J18</f>
        <v>21485</v>
      </c>
      <c r="K18" s="2">
        <f>'DEPT 44'!K18+'DEPT 49'!K18+'DEPT 53'!K18+DEPT72!K18+'DEPT 85'!K18</f>
        <v>21149</v>
      </c>
    </row>
    <row r="19" spans="1:14" ht="24.6" customHeight="1" x14ac:dyDescent="0.2">
      <c r="A19" s="7" t="s">
        <v>15</v>
      </c>
      <c r="B19" s="2">
        <f>'DEPT 44'!B19+'DEPT 49'!B19+'DEPT 53'!B19+DEPT72!B19+'DEPT 85'!B19</f>
        <v>19645</v>
      </c>
      <c r="C19" s="2">
        <f>'DEPT 44'!C19+'DEPT 49'!C19+'DEPT 53'!C19+DEPT72!C19+'DEPT 85'!C19</f>
        <v>19699</v>
      </c>
      <c r="D19" s="2">
        <f>'DEPT 44'!D19+'DEPT 49'!D19+'DEPT 53'!D19+DEPT72!D19+'DEPT 85'!D19</f>
        <v>19759</v>
      </c>
      <c r="E19" s="2">
        <f>'DEPT 44'!E19+'DEPT 49'!E19+'DEPT 53'!E19+DEPT72!E19+'DEPT 85'!E19</f>
        <v>19866</v>
      </c>
      <c r="F19" s="2">
        <f>'DEPT 44'!F19+'DEPT 49'!F19+'DEPT 53'!F19+DEPT72!F19+'DEPT 85'!F19</f>
        <v>19999</v>
      </c>
      <c r="G19" s="2">
        <f>'DEPT 44'!G19+'DEPT 49'!G19+'DEPT 53'!G19+DEPT72!G19+'DEPT 85'!G19</f>
        <v>20935</v>
      </c>
      <c r="H19" s="2">
        <f>'DEPT 44'!H19+'DEPT 49'!H19+'DEPT 53'!H19+DEPT72!H19+'DEPT 85'!H19</f>
        <v>20399</v>
      </c>
      <c r="I19" s="2">
        <f>'DEPT 44'!I19+'DEPT 49'!I19+'DEPT 53'!I19+DEPT72!I19+'DEPT 85'!I19</f>
        <v>20527</v>
      </c>
      <c r="J19" s="2">
        <f>'DEPT 44'!J19+'DEPT 49'!J19+'DEPT 53'!J19+DEPT72!J19+'DEPT 85'!J19</f>
        <v>20328</v>
      </c>
      <c r="K19" s="2">
        <f>'DEPT 44'!K19+'DEPT 49'!K19+'DEPT 53'!K19+DEPT72!K19+'DEPT 85'!K19</f>
        <v>20688</v>
      </c>
      <c r="N19" s="24"/>
    </row>
    <row r="20" spans="1:14" ht="24.6" customHeight="1" x14ac:dyDescent="0.2">
      <c r="A20" s="7" t="s">
        <v>40</v>
      </c>
      <c r="B20" s="2">
        <f>'DEPT 44'!B20+'DEPT 49'!B20+'DEPT 53'!B20+DEPT72!B20+'DEPT 85'!B20</f>
        <v>19200</v>
      </c>
      <c r="C20" s="2">
        <f>'DEPT 44'!C20+'DEPT 49'!C20+'DEPT 53'!C20+DEPT72!C20+'DEPT 85'!C20</f>
        <v>19210</v>
      </c>
      <c r="D20" s="2">
        <f>'DEPT 44'!D20+'DEPT 49'!D20+'DEPT 53'!D20+DEPT72!D20+'DEPT 85'!D20</f>
        <v>19596</v>
      </c>
      <c r="E20" s="2">
        <f>'DEPT 44'!E20+'DEPT 49'!E20+'DEPT 53'!E20+DEPT72!E20+'DEPT 85'!E20</f>
        <v>19684</v>
      </c>
      <c r="F20" s="2">
        <f>'DEPT 44'!F20+'DEPT 49'!F20+'DEPT 53'!F20+DEPT72!F20+'DEPT 85'!F20</f>
        <v>19618</v>
      </c>
      <c r="G20" s="2">
        <f>'DEPT 44'!G20+'DEPT 49'!G20+'DEPT 53'!G20+DEPT72!G20+'DEPT 85'!G20</f>
        <v>19625</v>
      </c>
      <c r="H20" s="2">
        <f>'DEPT 44'!H20+'DEPT 49'!H20+'DEPT 53'!H20+DEPT72!H20+'DEPT 85'!H20</f>
        <v>20512</v>
      </c>
      <c r="I20" s="2">
        <f>'DEPT 44'!I20+'DEPT 49'!I20+'DEPT 53'!I20+DEPT72!I20+'DEPT 85'!I20</f>
        <v>19934</v>
      </c>
      <c r="J20" s="2">
        <f>'DEPT 44'!J20+'DEPT 49'!J20+'DEPT 53'!J20+DEPT72!J20+'DEPT 85'!J20</f>
        <v>20020</v>
      </c>
      <c r="K20" s="2">
        <f>'DEPT 44'!K20+'DEPT 49'!K20+'DEPT 53'!K20+DEPT72!K20+'DEPT 85'!K20</f>
        <v>19787</v>
      </c>
    </row>
    <row r="21" spans="1:14" ht="24.6" customHeight="1" x14ac:dyDescent="0.2">
      <c r="A21" s="7" t="s">
        <v>16</v>
      </c>
      <c r="B21" s="2">
        <f>'DEPT 44'!B21+'DEPT 49'!B21+'DEPT 53'!B21+DEPT72!B21+'DEPT 85'!B21</f>
        <v>79203</v>
      </c>
      <c r="C21" s="2">
        <f>'DEPT 44'!C21+'DEPT 49'!C21+'DEPT 53'!C21+DEPT72!C21+'DEPT 85'!C21</f>
        <v>79320</v>
      </c>
      <c r="D21" s="2">
        <f>'DEPT 44'!D21+'DEPT 49'!D21+'DEPT 53'!D21+DEPT72!D21+'DEPT 85'!D21</f>
        <v>80248</v>
      </c>
      <c r="E21" s="2">
        <f>'DEPT 44'!E21+'DEPT 49'!E21+'DEPT 53'!E21+DEPT72!E21+'DEPT 85'!E21</f>
        <v>81895</v>
      </c>
      <c r="F21" s="2">
        <f>'DEPT 44'!F21+'DEPT 49'!F21+'DEPT 53'!F21+DEPT72!F21+'DEPT 85'!F21</f>
        <v>82348</v>
      </c>
      <c r="G21" s="2">
        <f>'DEPT 44'!G21+'DEPT 49'!G21+'DEPT 53'!G21+DEPT72!G21+'DEPT 85'!G21</f>
        <v>82988</v>
      </c>
      <c r="H21" s="2">
        <f>'DEPT 44'!H21+'DEPT 49'!H21+'DEPT 53'!H21+DEPT72!H21+'DEPT 85'!H21</f>
        <v>83246</v>
      </c>
      <c r="I21" s="2">
        <f>'DEPT 44'!I21+'DEPT 49'!I21+'DEPT 53'!I21+DEPT72!I21+'DEPT 85'!I21</f>
        <v>83070</v>
      </c>
      <c r="J21" s="2">
        <f>'DEPT 44'!J21+'DEPT 49'!J21+'DEPT 53'!J21+DEPT72!J21+'DEPT 85'!J21</f>
        <v>83138</v>
      </c>
      <c r="K21" s="2">
        <f>'DEPT 44'!K21+'DEPT 49'!K21+'DEPT 53'!K21+DEPT72!K21+'DEPT 85'!K21</f>
        <v>82955</v>
      </c>
    </row>
    <row r="22" spans="1:14" ht="24.6" customHeight="1" x14ac:dyDescent="0.2">
      <c r="A22" s="7" t="s">
        <v>22</v>
      </c>
      <c r="B22" s="2">
        <f>'DEPT 44'!B22+'DEPT 49'!B22+'DEPT 53'!B22+DEPT72!B22+'DEPT 85'!B22</f>
        <v>1007</v>
      </c>
      <c r="C22" s="2">
        <f>'DEPT 44'!C22+'DEPT 49'!C22+'DEPT 53'!C22+DEPT72!C22+'DEPT 85'!C22</f>
        <v>982</v>
      </c>
      <c r="D22" s="2">
        <f>'DEPT 44'!D22+'DEPT 49'!D22+'DEPT 53'!D22+DEPT72!D22+'DEPT 85'!D22</f>
        <v>960</v>
      </c>
      <c r="E22" s="2">
        <f>'DEPT 44'!E22+'DEPT 49'!E22+'DEPT 53'!E22+DEPT72!E22+'DEPT 85'!E22</f>
        <v>959</v>
      </c>
      <c r="F22" s="2">
        <f>'DEPT 44'!F22+'DEPT 49'!F22+'DEPT 53'!F22+DEPT72!F22+'DEPT 85'!F22</f>
        <v>950</v>
      </c>
      <c r="G22" s="2">
        <f>'DEPT 44'!G22+'DEPT 49'!G22+'DEPT 53'!G22+DEPT72!G22+'DEPT 85'!G22</f>
        <v>1029</v>
      </c>
      <c r="H22" s="2">
        <f>'DEPT 44'!H22+'DEPT 49'!H22+'DEPT 53'!H22+DEPT72!H22+'DEPT 85'!H22</f>
        <v>1081</v>
      </c>
      <c r="I22" s="2">
        <f>'DEPT 44'!I22+'DEPT 49'!I22+'DEPT 53'!I22+DEPT72!I22+'DEPT 85'!I22</f>
        <v>1095</v>
      </c>
      <c r="J22" s="2">
        <f>'DEPT 44'!J22+'DEPT 49'!J22+'DEPT 53'!J22+DEPT72!J22+'DEPT 85'!J22</f>
        <v>1091</v>
      </c>
      <c r="K22" s="2">
        <f>'DEPT 44'!K22+'DEPT 49'!K22+'DEPT 53'!K22+DEPT72!K22+'DEPT 85'!K22</f>
        <v>1086</v>
      </c>
    </row>
    <row r="23" spans="1:14" ht="24.6" customHeight="1" x14ac:dyDescent="0.2">
      <c r="A23" s="7" t="s">
        <v>23</v>
      </c>
      <c r="B23" s="2">
        <f>'DEPT 44'!B23+'DEPT 49'!B23+'DEPT 53'!B23+DEPT72!B23+'DEPT 85'!B23</f>
        <v>80210</v>
      </c>
      <c r="C23" s="2">
        <f>'DEPT 44'!C23+'DEPT 49'!C23+'DEPT 53'!C23+DEPT72!C23+'DEPT 85'!C23</f>
        <v>80302</v>
      </c>
      <c r="D23" s="2">
        <f>'DEPT 44'!D23+'DEPT 49'!D23+'DEPT 53'!D23+DEPT72!D23+'DEPT 85'!D23</f>
        <v>81208</v>
      </c>
      <c r="E23" s="2">
        <f>'DEPT 44'!E23+'DEPT 49'!E23+'DEPT 53'!E23+DEPT72!E23+'DEPT 85'!E23</f>
        <v>82854</v>
      </c>
      <c r="F23" s="2">
        <f>'DEPT 44'!F23+'DEPT 49'!F23+'DEPT 53'!F23+DEPT72!F23+'DEPT 85'!F23</f>
        <v>83298</v>
      </c>
      <c r="G23" s="2">
        <f>'DEPT 44'!G23+'DEPT 49'!G23+'DEPT 53'!G23+DEPT72!G23+'DEPT 85'!G23</f>
        <v>84017</v>
      </c>
      <c r="H23" s="2">
        <f>'DEPT 44'!H23+'DEPT 49'!H23+'DEPT 53'!H23+DEPT72!H23+'DEPT 85'!H23</f>
        <v>84327</v>
      </c>
      <c r="I23" s="2">
        <f>'DEPT 44'!I23+'DEPT 49'!I23+'DEPT 53'!I23+DEPT72!I23+'DEPT 85'!I23</f>
        <v>84165</v>
      </c>
      <c r="J23" s="2">
        <f>'DEPT 44'!J23+'DEPT 49'!J23+'DEPT 53'!J23+DEPT72!J23+'DEPT 85'!J23</f>
        <v>84229</v>
      </c>
      <c r="K23" s="2">
        <f>'DEPT 44'!K23+'DEPT 49'!K23+'DEPT 53'!K23+DEPT72!K23+'DEPT 85'!K23</f>
        <v>84041</v>
      </c>
    </row>
    <row r="24" spans="1:14" ht="24.6" customHeight="1" x14ac:dyDescent="0.2">
      <c r="A24" s="7" t="s">
        <v>24</v>
      </c>
      <c r="B24" s="2">
        <f>'DEPT 44'!B24+'DEPT 49'!B24+'DEPT 53'!B24+DEPT72!B24+'DEPT 85'!B24</f>
        <v>399</v>
      </c>
      <c r="C24" s="2">
        <f>'DEPT 44'!C24+'DEPT 49'!C24+'DEPT 53'!C24+DEPT72!C24+'DEPT 85'!C24</f>
        <v>422</v>
      </c>
      <c r="D24" s="2">
        <f>'DEPT 44'!D24+'DEPT 49'!D24+'DEPT 53'!D24+DEPT72!D24+'DEPT 85'!D24</f>
        <v>446</v>
      </c>
      <c r="E24" s="2">
        <f>'DEPT 44'!E24+'DEPT 49'!E24+'DEPT 53'!E24+DEPT72!E24+'DEPT 85'!E24</f>
        <v>426</v>
      </c>
      <c r="F24" s="2">
        <f>'DEPT 44'!F24+'DEPT 49'!F24+'DEPT 53'!F24+DEPT72!F24+'DEPT 85'!F24</f>
        <v>462</v>
      </c>
      <c r="G24" s="2">
        <f>'DEPT 44'!G24+'DEPT 49'!G24+'DEPT 53'!G24+DEPT72!G24+'DEPT 85'!G24</f>
        <v>442</v>
      </c>
      <c r="H24" s="2">
        <f>'DEPT 44'!H24+'DEPT 49'!H24+'DEPT 53'!H24+DEPT72!H24+'DEPT 85'!H24</f>
        <v>479</v>
      </c>
      <c r="I24" s="2">
        <f>'DEPT 44'!I24+'DEPT 49'!I24+'DEPT 53'!I24+DEPT72!I24+'DEPT 85'!I24</f>
        <v>604</v>
      </c>
      <c r="J24" s="2">
        <f>'DEPT 44'!J24+'DEPT 49'!J24+'DEPT 53'!J24+DEPT72!J24+'DEPT 85'!J24</f>
        <v>545</v>
      </c>
      <c r="K24" s="2">
        <f>'DEPT 44'!K24+'DEPT 49'!K24+'DEPT 53'!K24+DEPT72!K24+'DEPT 85'!K24</f>
        <v>551</v>
      </c>
    </row>
    <row r="25" spans="1:14" s="11" customFormat="1" ht="24.6" customHeight="1" x14ac:dyDescent="0.2">
      <c r="A25" s="13" t="s">
        <v>25</v>
      </c>
      <c r="B25" s="23">
        <f>'DEPT 44'!B25+'DEPT 49'!B25+'DEPT 53'!B25+DEPT72!B25+'DEPT 85'!B25</f>
        <v>80609</v>
      </c>
      <c r="C25" s="23">
        <f>'DEPT 44'!C25+'DEPT 49'!C25+'DEPT 53'!C25+DEPT72!C25+'DEPT 85'!C25</f>
        <v>80724</v>
      </c>
      <c r="D25" s="23">
        <f>'DEPT 44'!D25+'DEPT 49'!D25+'DEPT 53'!D25+DEPT72!D25+'DEPT 85'!D25</f>
        <v>81654</v>
      </c>
      <c r="E25" s="23">
        <f>'DEPT 44'!E25+'DEPT 49'!E25+'DEPT 53'!E25+DEPT72!E25+'DEPT 85'!E25</f>
        <v>83280</v>
      </c>
      <c r="F25" s="23">
        <f>'DEPT 44'!F25+'DEPT 49'!F25+'DEPT 53'!F25+DEPT72!F25+'DEPT 85'!F25</f>
        <v>83760</v>
      </c>
      <c r="G25" s="23">
        <f>'DEPT 44'!G25+'DEPT 49'!G25+'DEPT 53'!G25+DEPT72!G25+'DEPT 85'!G25</f>
        <v>84459</v>
      </c>
      <c r="H25" s="23">
        <f>'DEPT 44'!H25+'DEPT 49'!H25+'DEPT 53'!H25+DEPT72!H25+'DEPT 85'!H25</f>
        <v>84806</v>
      </c>
      <c r="I25" s="23">
        <f>'DEPT 44'!I25+'DEPT 49'!I25+'DEPT 53'!I25+DEPT72!I25+'DEPT 85'!I25</f>
        <v>84769</v>
      </c>
      <c r="J25" s="23">
        <f>'DEPT 44'!J25+'DEPT 49'!J25+'DEPT 53'!J25+DEPT72!J25+'DEPT 85'!J25</f>
        <v>84774</v>
      </c>
      <c r="K25" s="23">
        <f>'DEPT 44'!K25+'DEPT 49'!K25+'DEPT 53'!K25+DEPT72!K25+'DEPT 85'!K25</f>
        <v>84592</v>
      </c>
      <c r="L25" s="3"/>
    </row>
    <row r="26" spans="1:14" s="11" customFormat="1" ht="9" customHeight="1" x14ac:dyDescent="0.2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3"/>
    </row>
    <row r="27" spans="1:14" s="11" customFormat="1" ht="24.6" customHeight="1" x14ac:dyDescent="0.2">
      <c r="A27" s="13" t="s">
        <v>26</v>
      </c>
      <c r="B27" s="23">
        <f>'DEPT 44'!B27+'DEPT 49'!B27+'DEPT 53'!B27+DEPT72!B27+'DEPT 85'!B27</f>
        <v>559</v>
      </c>
      <c r="C27" s="23">
        <f>'DEPT 44'!C27+'DEPT 49'!C27+'DEPT 53'!C27+DEPT72!C27+'DEPT 85'!C27</f>
        <v>593</v>
      </c>
      <c r="D27" s="23">
        <f>'DEPT 44'!D27+'DEPT 49'!D27+'DEPT 53'!D27+DEPT72!D27+'DEPT 85'!D27</f>
        <v>611</v>
      </c>
      <c r="E27" s="23">
        <f>'DEPT 44'!E27+'DEPT 49'!E27+'DEPT 53'!E27+DEPT72!E27+'DEPT 85'!E27</f>
        <v>679</v>
      </c>
      <c r="F27" s="23">
        <f>'DEPT 44'!F27+'DEPT 49'!F27+'DEPT 53'!F27+DEPT72!F27+'DEPT 85'!F27</f>
        <v>696</v>
      </c>
      <c r="G27" s="23">
        <f>'DEPT 44'!G27+'DEPT 49'!G27+'DEPT 53'!G27+DEPT72!G27+'DEPT 85'!G27</f>
        <v>820</v>
      </c>
      <c r="H27" s="23">
        <f>'DEPT 44'!H27+'DEPT 49'!H27+'DEPT 53'!H27+DEPT72!H27+'DEPT 85'!H27</f>
        <v>894</v>
      </c>
      <c r="I27" s="23">
        <f>'DEPT 44'!I27+'DEPT 49'!I27+'DEPT 53'!I27+DEPT72!I27+'DEPT 85'!I27</f>
        <v>1145</v>
      </c>
      <c r="J27" s="23">
        <f>'DEPT 44'!J27+'DEPT 49'!J27+'DEPT 53'!J27+DEPT72!J27+'DEPT 85'!J27</f>
        <v>1000</v>
      </c>
      <c r="K27" s="23">
        <f>'DEPT 44'!K27+'DEPT 49'!K27+'DEPT 53'!K27+DEPT72!K27+'DEPT 85'!K27</f>
        <v>1147</v>
      </c>
      <c r="L27" s="3"/>
    </row>
    <row r="28" spans="1:14" s="11" customFormat="1" ht="24.6" customHeight="1" x14ac:dyDescent="0.2">
      <c r="A28" s="17" t="s">
        <v>27</v>
      </c>
      <c r="B28" s="18">
        <f>B25+B27</f>
        <v>81168</v>
      </c>
      <c r="C28" s="18">
        <f t="shared" ref="C28:K28" si="1">C25+C27</f>
        <v>81317</v>
      </c>
      <c r="D28" s="18">
        <f t="shared" si="1"/>
        <v>82265</v>
      </c>
      <c r="E28" s="18">
        <f t="shared" si="1"/>
        <v>83959</v>
      </c>
      <c r="F28" s="18">
        <f t="shared" si="1"/>
        <v>84456</v>
      </c>
      <c r="G28" s="18">
        <f t="shared" si="1"/>
        <v>85279</v>
      </c>
      <c r="H28" s="18">
        <f t="shared" si="1"/>
        <v>85700</v>
      </c>
      <c r="I28" s="18">
        <f t="shared" si="1"/>
        <v>85914</v>
      </c>
      <c r="J28" s="18">
        <f t="shared" si="1"/>
        <v>85774</v>
      </c>
      <c r="K28" s="18">
        <f t="shared" si="1"/>
        <v>85739</v>
      </c>
      <c r="L28" s="3"/>
    </row>
    <row r="29" spans="1:14" ht="24.6" customHeight="1" x14ac:dyDescent="0.2"/>
    <row r="30" spans="1:14" ht="24.6" customHeight="1" x14ac:dyDescent="0.2">
      <c r="A30" s="19" t="s">
        <v>28</v>
      </c>
      <c r="B30" s="20">
        <f>B14+B28</f>
        <v>194293</v>
      </c>
      <c r="C30" s="20">
        <f t="shared" ref="C30:K30" si="2">C14+C28</f>
        <v>194391</v>
      </c>
      <c r="D30" s="20">
        <f t="shared" si="2"/>
        <v>194955</v>
      </c>
      <c r="E30" s="20">
        <f t="shared" si="2"/>
        <v>197799</v>
      </c>
      <c r="F30" s="20">
        <f t="shared" si="2"/>
        <v>199615</v>
      </c>
      <c r="G30" s="20">
        <f t="shared" si="2"/>
        <v>201684</v>
      </c>
      <c r="H30" s="20">
        <f t="shared" si="2"/>
        <v>202430</v>
      </c>
      <c r="I30" s="20">
        <f t="shared" si="2"/>
        <v>201825</v>
      </c>
      <c r="J30" s="20">
        <f t="shared" si="2"/>
        <v>201369</v>
      </c>
      <c r="K30" s="20">
        <f t="shared" si="2"/>
        <v>200884</v>
      </c>
    </row>
    <row r="32" spans="1:14" x14ac:dyDescent="0.2">
      <c r="A32" s="21" t="s">
        <v>29</v>
      </c>
    </row>
    <row r="33" spans="1:1" x14ac:dyDescent="0.2">
      <c r="A33" s="21" t="s">
        <v>30</v>
      </c>
    </row>
    <row r="34" spans="1:1" x14ac:dyDescent="0.2">
      <c r="A34" s="22" t="s">
        <v>31</v>
      </c>
    </row>
    <row r="35" spans="1:1" x14ac:dyDescent="0.2">
      <c r="A35" s="21" t="s">
        <v>41</v>
      </c>
    </row>
    <row r="36" spans="1:1" x14ac:dyDescent="0.2">
      <c r="A36" s="21" t="s">
        <v>33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Collèges!B6:K6</xm:f>
              <xm:sqref>L6</xm:sqref>
            </x14:sparkline>
            <x14:sparkline>
              <xm:f>Collèges!B7:K7</xm:f>
              <xm:sqref>L7</xm:sqref>
            </x14:sparkline>
            <x14:sparkline>
              <xm:f>Collèges!B8:K8</xm:f>
              <xm:sqref>L8</xm:sqref>
            </x14:sparkline>
            <x14:sparkline>
              <xm:f>Collèges!B9:K9</xm:f>
              <xm:sqref>L9</xm:sqref>
            </x14:sparkline>
            <x14:sparkline>
              <xm:f>Collèges!B10:K10</xm:f>
              <xm:sqref>L10</xm:sqref>
            </x14:sparkline>
            <x14:sparkline>
              <xm:f>Collèges!B11:K11</xm:f>
              <xm:sqref>L11</xm:sqref>
            </x14:sparkline>
            <x14:sparkline>
              <xm:f>Collèges!B12:K12</xm:f>
              <xm:sqref>L12</xm:sqref>
            </x14:sparkline>
            <x14:sparkline>
              <xm:f>Collèges!B13:K13</xm:f>
              <xm:sqref>L13</xm:sqref>
            </x14:sparkline>
            <x14:sparkline>
              <xm:f>Collèges!B14:K14</xm:f>
              <xm:sqref>L14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Collèges!B17:K17</xm:f>
              <xm:sqref>L17</xm:sqref>
            </x14:sparkline>
            <x14:sparkline>
              <xm:f>Collèges!B18:K18</xm:f>
              <xm:sqref>L18</xm:sqref>
            </x14:sparkline>
            <x14:sparkline>
              <xm:f>Collèges!B19:K19</xm:f>
              <xm:sqref>L19</xm:sqref>
            </x14:sparkline>
            <x14:sparkline>
              <xm:f>Collèges!B20:K20</xm:f>
              <xm:sqref>L20</xm:sqref>
            </x14:sparkline>
            <x14:sparkline>
              <xm:f>Collèges!B21:K21</xm:f>
              <xm:sqref>L21</xm:sqref>
            </x14:sparkline>
            <x14:sparkline>
              <xm:f>Collèges!B22:K22</xm:f>
              <xm:sqref>L22</xm:sqref>
            </x14:sparkline>
            <x14:sparkline>
              <xm:f>Collèges!B23:K23</xm:f>
              <xm:sqref>L23</xm:sqref>
            </x14:sparkline>
            <x14:sparkline>
              <xm:f>Collèges!B24:K24</xm:f>
              <xm:sqref>L24</xm:sqref>
            </x14:sparkline>
            <x14:sparkline>
              <xm:f>Collèges!B25:K25</xm:f>
              <xm:sqref>L25</xm:sqref>
            </x14:sparkline>
            <x14:sparkline>
              <xm:f>Collèges!B26:K26</xm:f>
              <xm:sqref>L26</xm:sqref>
            </x14:sparkline>
            <x14:sparkline>
              <xm:f>Collèges!B27:K27</xm:f>
              <xm:sqref>L27</xm:sqref>
            </x14:sparkline>
            <x14:sparkline>
              <xm:f>Collèges!B28:K28</xm:f>
              <xm:sqref>L28</xm:sqref>
            </x14:sparkline>
            <x14:sparkline>
              <xm:f>Collèges!B29:K29</xm:f>
              <xm:sqref>L29</xm:sqref>
            </x14:sparkline>
            <x14:sparkline>
              <xm:f>Collèges!B30:K30</xm:f>
              <xm:sqref>L30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20" sqref="A20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10</v>
      </c>
    </row>
    <row r="3" spans="1:12" ht="29.45" customHeight="1" x14ac:dyDescent="0.2">
      <c r="A3" s="26" t="s">
        <v>35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s="6" customFormat="1" ht="48.6" customHeight="1" x14ac:dyDescent="0.2">
      <c r="A5" s="4" t="s">
        <v>11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6" t="s">
        <v>12</v>
      </c>
    </row>
    <row r="6" spans="1:12" ht="24.6" customHeight="1" x14ac:dyDescent="0.2">
      <c r="A6" s="7" t="s">
        <v>13</v>
      </c>
      <c r="B6" s="2">
        <v>9843</v>
      </c>
      <c r="C6" s="2">
        <v>9983</v>
      </c>
      <c r="D6" s="2">
        <v>10041</v>
      </c>
      <c r="E6" s="2">
        <v>10603</v>
      </c>
      <c r="F6" s="2">
        <v>10776</v>
      </c>
      <c r="G6" s="2">
        <v>10855</v>
      </c>
      <c r="H6" s="2">
        <v>10619</v>
      </c>
      <c r="I6" s="2">
        <v>10857</v>
      </c>
      <c r="J6" s="2">
        <v>10568</v>
      </c>
      <c r="K6" s="2">
        <v>10651</v>
      </c>
    </row>
    <row r="7" spans="1:12" ht="24.6" customHeight="1" x14ac:dyDescent="0.2">
      <c r="A7" s="7" t="s">
        <v>14</v>
      </c>
      <c r="B7" s="2">
        <v>9985</v>
      </c>
      <c r="C7" s="2">
        <v>9912</v>
      </c>
      <c r="D7" s="2">
        <v>10038</v>
      </c>
      <c r="E7" s="2">
        <v>10147</v>
      </c>
      <c r="F7" s="2">
        <v>10616</v>
      </c>
      <c r="G7" s="2">
        <v>10766</v>
      </c>
      <c r="H7" s="2">
        <v>10813</v>
      </c>
      <c r="I7" s="2">
        <v>10562</v>
      </c>
      <c r="J7" s="2">
        <v>10948</v>
      </c>
      <c r="K7" s="2">
        <v>10643</v>
      </c>
    </row>
    <row r="8" spans="1:12" ht="24.6" customHeight="1" x14ac:dyDescent="0.2">
      <c r="A8" s="7" t="s">
        <v>15</v>
      </c>
      <c r="B8" s="2">
        <v>9958</v>
      </c>
      <c r="C8" s="2">
        <v>9973</v>
      </c>
      <c r="D8" s="2">
        <v>9871</v>
      </c>
      <c r="E8" s="2">
        <v>10094</v>
      </c>
      <c r="F8" s="2">
        <v>10240</v>
      </c>
      <c r="G8" s="2">
        <v>10596</v>
      </c>
      <c r="H8" s="2">
        <v>10743</v>
      </c>
      <c r="I8" s="2">
        <v>10766</v>
      </c>
      <c r="J8" s="2">
        <v>10632</v>
      </c>
      <c r="K8" s="2">
        <v>10915</v>
      </c>
    </row>
    <row r="9" spans="1:12" ht="24.6" customHeight="1" x14ac:dyDescent="0.2">
      <c r="A9" s="25" t="s">
        <v>40</v>
      </c>
      <c r="B9" s="2">
        <v>9944</v>
      </c>
      <c r="C9" s="2">
        <v>10126</v>
      </c>
      <c r="D9" s="2">
        <v>10174</v>
      </c>
      <c r="E9" s="2">
        <v>10074</v>
      </c>
      <c r="F9" s="2">
        <v>10365</v>
      </c>
      <c r="G9" s="2">
        <v>10464</v>
      </c>
      <c r="H9" s="2">
        <v>10695</v>
      </c>
      <c r="I9" s="2">
        <v>10759</v>
      </c>
      <c r="J9" s="2">
        <v>10897</v>
      </c>
      <c r="K9" s="2">
        <v>10758</v>
      </c>
    </row>
    <row r="10" spans="1:12" ht="24.6" customHeight="1" x14ac:dyDescent="0.2">
      <c r="A10" s="7" t="s">
        <v>16</v>
      </c>
      <c r="B10" s="2">
        <f>SUM(B6:B9)</f>
        <v>39730</v>
      </c>
      <c r="C10" s="2">
        <f t="shared" ref="C10:K10" si="0">SUM(C6:C9)</f>
        <v>39994</v>
      </c>
      <c r="D10" s="2">
        <f t="shared" si="0"/>
        <v>40124</v>
      </c>
      <c r="E10" s="2">
        <f t="shared" si="0"/>
        <v>40918</v>
      </c>
      <c r="F10" s="2">
        <f t="shared" si="0"/>
        <v>41997</v>
      </c>
      <c r="G10" s="2">
        <f t="shared" si="0"/>
        <v>42681</v>
      </c>
      <c r="H10" s="2">
        <f t="shared" si="0"/>
        <v>42870</v>
      </c>
      <c r="I10" s="2">
        <f t="shared" si="0"/>
        <v>42944</v>
      </c>
      <c r="J10" s="2">
        <f t="shared" si="0"/>
        <v>43045</v>
      </c>
      <c r="K10" s="2">
        <f t="shared" si="0"/>
        <v>42967</v>
      </c>
    </row>
    <row r="11" spans="1:12" ht="24.6" customHeight="1" x14ac:dyDescent="0.2">
      <c r="A11" s="8" t="s">
        <v>17</v>
      </c>
      <c r="B11" s="2">
        <v>1380</v>
      </c>
      <c r="C11" s="2">
        <v>1371</v>
      </c>
      <c r="D11" s="2">
        <v>1386</v>
      </c>
      <c r="E11" s="2">
        <v>1309</v>
      </c>
      <c r="F11" s="2">
        <v>1304</v>
      </c>
      <c r="G11" s="2">
        <v>1355</v>
      </c>
      <c r="H11" s="2">
        <v>1375</v>
      </c>
      <c r="I11" s="2">
        <v>1389</v>
      </c>
      <c r="J11" s="2">
        <v>1371</v>
      </c>
      <c r="K11" s="2">
        <v>1368</v>
      </c>
    </row>
    <row r="12" spans="1:12" ht="24.6" customHeight="1" x14ac:dyDescent="0.2">
      <c r="A12" s="7" t="s">
        <v>18</v>
      </c>
      <c r="B12" s="2">
        <f>B10+B11</f>
        <v>41110</v>
      </c>
      <c r="C12" s="2">
        <f>C10+C11</f>
        <v>41365</v>
      </c>
      <c r="D12" s="2">
        <f t="shared" ref="D12:K12" si="1">D10+D11</f>
        <v>41510</v>
      </c>
      <c r="E12" s="2">
        <f t="shared" si="1"/>
        <v>42227</v>
      </c>
      <c r="F12" s="2">
        <f t="shared" si="1"/>
        <v>43301</v>
      </c>
      <c r="G12" s="2">
        <f t="shared" si="1"/>
        <v>44036</v>
      </c>
      <c r="H12" s="2">
        <f t="shared" si="1"/>
        <v>44245</v>
      </c>
      <c r="I12" s="2">
        <f t="shared" si="1"/>
        <v>44333</v>
      </c>
      <c r="J12" s="2">
        <f t="shared" si="1"/>
        <v>44416</v>
      </c>
      <c r="K12" s="2">
        <f t="shared" si="1"/>
        <v>44335</v>
      </c>
    </row>
    <row r="13" spans="1:12" ht="24.6" customHeight="1" x14ac:dyDescent="0.2">
      <c r="A13" s="7" t="s">
        <v>19</v>
      </c>
      <c r="B13" s="2">
        <v>492</v>
      </c>
      <c r="C13" s="2">
        <v>537</v>
      </c>
      <c r="D13" s="2">
        <v>551</v>
      </c>
      <c r="E13" s="2">
        <v>547</v>
      </c>
      <c r="F13" s="2">
        <v>569</v>
      </c>
      <c r="G13" s="2">
        <v>621</v>
      </c>
      <c r="H13" s="2">
        <v>623</v>
      </c>
      <c r="I13" s="2">
        <v>658</v>
      </c>
      <c r="J13" s="2">
        <v>684</v>
      </c>
      <c r="K13" s="2">
        <v>725</v>
      </c>
    </row>
    <row r="14" spans="1:12" s="11" customFormat="1" ht="24.6" customHeight="1" x14ac:dyDescent="0.2">
      <c r="A14" s="9" t="s">
        <v>20</v>
      </c>
      <c r="B14" s="10">
        <f>B12+B13</f>
        <v>41602</v>
      </c>
      <c r="C14" s="10">
        <f>C12+C13</f>
        <v>41902</v>
      </c>
      <c r="D14" s="10">
        <f t="shared" ref="D14:K14" si="2">D12+D13</f>
        <v>42061</v>
      </c>
      <c r="E14" s="10">
        <f t="shared" si="2"/>
        <v>42774</v>
      </c>
      <c r="F14" s="10">
        <f t="shared" si="2"/>
        <v>43870</v>
      </c>
      <c r="G14" s="10">
        <f t="shared" si="2"/>
        <v>44657</v>
      </c>
      <c r="H14" s="10">
        <f t="shared" si="2"/>
        <v>44868</v>
      </c>
      <c r="I14" s="10">
        <f t="shared" si="2"/>
        <v>44991</v>
      </c>
      <c r="J14" s="10">
        <f t="shared" si="2"/>
        <v>45100</v>
      </c>
      <c r="K14" s="10">
        <f t="shared" si="2"/>
        <v>45060</v>
      </c>
      <c r="L14" s="3"/>
    </row>
    <row r="15" spans="1:12" ht="24.6" customHeight="1" x14ac:dyDescent="0.2"/>
    <row r="16" spans="1:12" s="6" customFormat="1" ht="24.6" customHeight="1" x14ac:dyDescent="0.2">
      <c r="A16" s="12" t="s">
        <v>21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9</v>
      </c>
      <c r="L16" s="6" t="s">
        <v>12</v>
      </c>
    </row>
    <row r="17" spans="1:12" ht="24.6" customHeight="1" x14ac:dyDescent="0.2">
      <c r="A17" s="7" t="s">
        <v>13</v>
      </c>
      <c r="B17" s="2">
        <v>7336</v>
      </c>
      <c r="C17" s="2">
        <v>7301</v>
      </c>
      <c r="D17" s="2">
        <v>7429</v>
      </c>
      <c r="E17" s="2">
        <v>7702</v>
      </c>
      <c r="F17" s="2">
        <v>7603</v>
      </c>
      <c r="G17" s="2">
        <v>7720</v>
      </c>
      <c r="H17" s="2">
        <v>7604</v>
      </c>
      <c r="I17" s="2">
        <v>8031</v>
      </c>
      <c r="J17" s="2">
        <v>7744</v>
      </c>
      <c r="K17" s="2">
        <v>7849</v>
      </c>
    </row>
    <row r="18" spans="1:12" ht="24.6" customHeight="1" x14ac:dyDescent="0.2">
      <c r="A18" s="7" t="s">
        <v>14</v>
      </c>
      <c r="B18" s="2">
        <v>7219</v>
      </c>
      <c r="C18" s="2">
        <v>7259</v>
      </c>
      <c r="D18" s="2">
        <v>7300</v>
      </c>
      <c r="E18" s="2">
        <v>7468</v>
      </c>
      <c r="F18" s="2">
        <v>7655</v>
      </c>
      <c r="G18" s="2">
        <v>7620</v>
      </c>
      <c r="H18" s="2">
        <v>7730</v>
      </c>
      <c r="I18" s="2">
        <v>7464</v>
      </c>
      <c r="J18" s="2">
        <v>7902</v>
      </c>
      <c r="K18" s="2">
        <v>7691</v>
      </c>
    </row>
    <row r="19" spans="1:12" ht="24.6" customHeight="1" x14ac:dyDescent="0.2">
      <c r="A19" s="7" t="s">
        <v>15</v>
      </c>
      <c r="B19" s="2">
        <v>7098</v>
      </c>
      <c r="C19" s="2">
        <v>7107</v>
      </c>
      <c r="D19" s="2">
        <v>7139</v>
      </c>
      <c r="E19" s="2">
        <v>7140</v>
      </c>
      <c r="F19" s="2">
        <v>7213</v>
      </c>
      <c r="G19" s="2">
        <v>7392</v>
      </c>
      <c r="H19" s="2">
        <v>7417</v>
      </c>
      <c r="I19" s="2">
        <v>7502</v>
      </c>
      <c r="J19" s="2">
        <v>7332</v>
      </c>
      <c r="K19" s="2">
        <v>7661</v>
      </c>
    </row>
    <row r="20" spans="1:12" ht="24.6" customHeight="1" x14ac:dyDescent="0.2">
      <c r="A20" s="25" t="s">
        <v>40</v>
      </c>
      <c r="B20" s="2">
        <v>7051</v>
      </c>
      <c r="C20" s="2">
        <v>6990</v>
      </c>
      <c r="D20" s="2">
        <v>7090</v>
      </c>
      <c r="E20" s="2">
        <v>7177</v>
      </c>
      <c r="F20" s="2">
        <v>7093</v>
      </c>
      <c r="G20" s="2">
        <v>7178</v>
      </c>
      <c r="H20" s="2">
        <v>7282</v>
      </c>
      <c r="I20" s="2">
        <v>7308</v>
      </c>
      <c r="J20" s="2">
        <v>7393</v>
      </c>
      <c r="K20" s="2">
        <v>7196</v>
      </c>
    </row>
    <row r="21" spans="1:12" ht="24.6" customHeight="1" x14ac:dyDescent="0.2">
      <c r="A21" s="7" t="s">
        <v>16</v>
      </c>
      <c r="B21" s="2">
        <f>SUM(B17:B20)</f>
        <v>28704</v>
      </c>
      <c r="C21" s="2">
        <f t="shared" ref="C21:K21" si="3">SUM(C17:C20)</f>
        <v>28657</v>
      </c>
      <c r="D21" s="2">
        <f t="shared" si="3"/>
        <v>28958</v>
      </c>
      <c r="E21" s="2">
        <f t="shared" si="3"/>
        <v>29487</v>
      </c>
      <c r="F21" s="2">
        <f t="shared" si="3"/>
        <v>29564</v>
      </c>
      <c r="G21" s="2">
        <f t="shared" si="3"/>
        <v>29910</v>
      </c>
      <c r="H21" s="2">
        <f t="shared" si="3"/>
        <v>30033</v>
      </c>
      <c r="I21" s="2">
        <f t="shared" si="3"/>
        <v>30305</v>
      </c>
      <c r="J21" s="2">
        <f t="shared" si="3"/>
        <v>30371</v>
      </c>
      <c r="K21" s="2">
        <f t="shared" si="3"/>
        <v>30397</v>
      </c>
    </row>
    <row r="22" spans="1:12" ht="24.6" customHeight="1" x14ac:dyDescent="0.2">
      <c r="A22" s="7" t="s">
        <v>22</v>
      </c>
      <c r="B22" s="2">
        <v>222</v>
      </c>
      <c r="C22" s="2">
        <v>206</v>
      </c>
      <c r="D22" s="2">
        <v>212</v>
      </c>
      <c r="E22" s="2">
        <v>220</v>
      </c>
      <c r="F22" s="2">
        <v>218</v>
      </c>
      <c r="G22" s="2">
        <v>219</v>
      </c>
      <c r="H22" s="2">
        <v>225</v>
      </c>
      <c r="I22" s="2">
        <v>226</v>
      </c>
      <c r="J22" s="2">
        <v>215</v>
      </c>
      <c r="K22" s="2">
        <v>222</v>
      </c>
    </row>
    <row r="23" spans="1:12" ht="24.6" customHeight="1" x14ac:dyDescent="0.2">
      <c r="A23" s="7" t="s">
        <v>23</v>
      </c>
      <c r="B23" s="2">
        <f>B21+B22</f>
        <v>28926</v>
      </c>
      <c r="C23" s="2">
        <f t="shared" ref="C23:K23" si="4">C21+C22</f>
        <v>28863</v>
      </c>
      <c r="D23" s="2">
        <f t="shared" si="4"/>
        <v>29170</v>
      </c>
      <c r="E23" s="2">
        <f t="shared" si="4"/>
        <v>29707</v>
      </c>
      <c r="F23" s="2">
        <f t="shared" si="4"/>
        <v>29782</v>
      </c>
      <c r="G23" s="2">
        <f t="shared" si="4"/>
        <v>30129</v>
      </c>
      <c r="H23" s="2">
        <f t="shared" si="4"/>
        <v>30258</v>
      </c>
      <c r="I23" s="2">
        <f t="shared" si="4"/>
        <v>30531</v>
      </c>
      <c r="J23" s="2">
        <f t="shared" si="4"/>
        <v>30586</v>
      </c>
      <c r="K23" s="2">
        <f t="shared" si="4"/>
        <v>30619</v>
      </c>
    </row>
    <row r="24" spans="1:12" ht="24.6" customHeight="1" x14ac:dyDescent="0.2">
      <c r="A24" s="7" t="s">
        <v>24</v>
      </c>
      <c r="B24" s="2">
        <v>120</v>
      </c>
      <c r="C24" s="2">
        <v>121</v>
      </c>
      <c r="D24" s="2">
        <v>114</v>
      </c>
      <c r="E24" s="2">
        <v>112</v>
      </c>
      <c r="F24" s="2">
        <v>107</v>
      </c>
      <c r="G24" s="2">
        <v>121</v>
      </c>
      <c r="H24" s="2">
        <v>122</v>
      </c>
      <c r="I24" s="2">
        <v>209</v>
      </c>
      <c r="J24" s="2">
        <v>135</v>
      </c>
      <c r="K24" s="2">
        <v>133</v>
      </c>
    </row>
    <row r="25" spans="1:12" s="11" customFormat="1" ht="24.6" customHeight="1" x14ac:dyDescent="0.2">
      <c r="A25" s="13" t="s">
        <v>25</v>
      </c>
      <c r="B25" s="14">
        <f>B23+B24</f>
        <v>29046</v>
      </c>
      <c r="C25" s="14">
        <f t="shared" ref="C25:J25" si="5">C23+C24</f>
        <v>28984</v>
      </c>
      <c r="D25" s="14">
        <f t="shared" si="5"/>
        <v>29284</v>
      </c>
      <c r="E25" s="14">
        <f t="shared" si="5"/>
        <v>29819</v>
      </c>
      <c r="F25" s="14">
        <f t="shared" si="5"/>
        <v>29889</v>
      </c>
      <c r="G25" s="14">
        <f t="shared" si="5"/>
        <v>30250</v>
      </c>
      <c r="H25" s="14">
        <f t="shared" si="5"/>
        <v>30380</v>
      </c>
      <c r="I25" s="14">
        <f t="shared" si="5"/>
        <v>30740</v>
      </c>
      <c r="J25" s="14">
        <f t="shared" si="5"/>
        <v>30721</v>
      </c>
      <c r="K25" s="14">
        <f>K23+K24</f>
        <v>30752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26</v>
      </c>
      <c r="B27" s="14">
        <v>404</v>
      </c>
      <c r="C27" s="14">
        <v>446</v>
      </c>
      <c r="D27" s="14">
        <v>435</v>
      </c>
      <c r="E27" s="14">
        <v>414</v>
      </c>
      <c r="F27" s="14">
        <v>395</v>
      </c>
      <c r="G27" s="14">
        <v>442</v>
      </c>
      <c r="H27" s="14">
        <v>456</v>
      </c>
      <c r="I27" s="14">
        <v>543</v>
      </c>
      <c r="J27" s="14">
        <v>434</v>
      </c>
      <c r="K27" s="14">
        <v>552</v>
      </c>
      <c r="L27" s="3"/>
    </row>
    <row r="28" spans="1:12" s="11" customFormat="1" ht="24.6" customHeight="1" x14ac:dyDescent="0.2">
      <c r="A28" s="17" t="s">
        <v>27</v>
      </c>
      <c r="B28" s="18">
        <f>B25+B27</f>
        <v>29450</v>
      </c>
      <c r="C28" s="18">
        <f t="shared" ref="C28:K28" si="6">C25+C27</f>
        <v>29430</v>
      </c>
      <c r="D28" s="18">
        <f t="shared" si="6"/>
        <v>29719</v>
      </c>
      <c r="E28" s="18">
        <f t="shared" si="6"/>
        <v>30233</v>
      </c>
      <c r="F28" s="18">
        <f t="shared" si="6"/>
        <v>30284</v>
      </c>
      <c r="G28" s="18">
        <f t="shared" si="6"/>
        <v>30692</v>
      </c>
      <c r="H28" s="18">
        <f t="shared" si="6"/>
        <v>30836</v>
      </c>
      <c r="I28" s="18">
        <f t="shared" si="6"/>
        <v>31283</v>
      </c>
      <c r="J28" s="18">
        <f t="shared" si="6"/>
        <v>31155</v>
      </c>
      <c r="K28" s="18">
        <f t="shared" si="6"/>
        <v>31304</v>
      </c>
      <c r="L28" s="3"/>
    </row>
    <row r="29" spans="1:12" ht="24.6" customHeight="1" x14ac:dyDescent="0.2"/>
    <row r="30" spans="1:12" ht="24.6" customHeight="1" x14ac:dyDescent="0.2">
      <c r="A30" s="19" t="s">
        <v>28</v>
      </c>
      <c r="B30" s="20">
        <f>B14+B28</f>
        <v>71052</v>
      </c>
      <c r="C30" s="20">
        <f t="shared" ref="C30:K30" si="7">C14+C28</f>
        <v>71332</v>
      </c>
      <c r="D30" s="20">
        <f t="shared" si="7"/>
        <v>71780</v>
      </c>
      <c r="E30" s="20">
        <f t="shared" si="7"/>
        <v>73007</v>
      </c>
      <c r="F30" s="20">
        <f t="shared" si="7"/>
        <v>74154</v>
      </c>
      <c r="G30" s="20">
        <f t="shared" si="7"/>
        <v>75349</v>
      </c>
      <c r="H30" s="20">
        <f t="shared" si="7"/>
        <v>75704</v>
      </c>
      <c r="I30" s="20">
        <f t="shared" si="7"/>
        <v>76274</v>
      </c>
      <c r="J30" s="20">
        <f t="shared" si="7"/>
        <v>76255</v>
      </c>
      <c r="K30" s="20">
        <f t="shared" si="7"/>
        <v>76364</v>
      </c>
    </row>
    <row r="32" spans="1:12" x14ac:dyDescent="0.2">
      <c r="A32" s="21" t="s">
        <v>29</v>
      </c>
    </row>
    <row r="33" spans="1:1" x14ac:dyDescent="0.2">
      <c r="A33" s="21" t="s">
        <v>30</v>
      </c>
    </row>
    <row r="34" spans="1:1" x14ac:dyDescent="0.2">
      <c r="A34" s="22" t="s">
        <v>31</v>
      </c>
    </row>
    <row r="35" spans="1:1" x14ac:dyDescent="0.2">
      <c r="A35" s="21" t="s">
        <v>32</v>
      </c>
    </row>
    <row r="36" spans="1:1" x14ac:dyDescent="0.2">
      <c r="A36" s="21" t="s">
        <v>33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44'!B17:K17</xm:f>
              <xm:sqref>L17</xm:sqref>
            </x14:sparkline>
            <x14:sparkline>
              <xm:f>'DEPT 44'!B18:K18</xm:f>
              <xm:sqref>L18</xm:sqref>
            </x14:sparkline>
            <x14:sparkline>
              <xm:f>'DEPT 44'!B19:K19</xm:f>
              <xm:sqref>L19</xm:sqref>
            </x14:sparkline>
            <x14:sparkline>
              <xm:f>'DEPT 44'!B20:K20</xm:f>
              <xm:sqref>L20</xm:sqref>
            </x14:sparkline>
            <x14:sparkline>
              <xm:f>'DEPT 44'!B21:K21</xm:f>
              <xm:sqref>L21</xm:sqref>
            </x14:sparkline>
            <x14:sparkline>
              <xm:f>'DEPT 44'!B22:K22</xm:f>
              <xm:sqref>L22</xm:sqref>
            </x14:sparkline>
            <x14:sparkline>
              <xm:f>'DEPT 44'!B23:K23</xm:f>
              <xm:sqref>L23</xm:sqref>
            </x14:sparkline>
            <x14:sparkline>
              <xm:f>'DEPT 44'!B24:K24</xm:f>
              <xm:sqref>L24</xm:sqref>
            </x14:sparkline>
            <x14:sparkline>
              <xm:f>'DEPT 44'!B25:K25</xm:f>
              <xm:sqref>L25</xm:sqref>
            </x14:sparkline>
            <x14:sparkline>
              <xm:f>'DEPT 44'!B26:K26</xm:f>
              <xm:sqref>L26</xm:sqref>
            </x14:sparkline>
            <x14:sparkline>
              <xm:f>'DEPT 44'!B27:K27</xm:f>
              <xm:sqref>L27</xm:sqref>
            </x14:sparkline>
            <x14:sparkline>
              <xm:f>'DEPT 44'!B28:K28</xm:f>
              <xm:sqref>L28</xm:sqref>
            </x14:sparkline>
            <x14:sparkline>
              <xm:f>'DEPT 44'!B29:K29</xm:f>
              <xm:sqref>L29</xm:sqref>
            </x14:sparkline>
            <x14:sparkline>
              <xm:f>'DEPT 44'!B30:K30</xm:f>
              <xm:sqref>L30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44'!B6:K6</xm:f>
              <xm:sqref>L6</xm:sqref>
            </x14:sparkline>
            <x14:sparkline>
              <xm:f>'DEPT 44'!B7:K7</xm:f>
              <xm:sqref>L7</xm:sqref>
            </x14:sparkline>
            <x14:sparkline>
              <xm:f>'DEPT 44'!B8:K8</xm:f>
              <xm:sqref>L8</xm:sqref>
            </x14:sparkline>
            <x14:sparkline>
              <xm:f>'DEPT 44'!B9:K9</xm:f>
              <xm:sqref>L9</xm:sqref>
            </x14:sparkline>
            <x14:sparkline>
              <xm:f>'DEPT 44'!B10:K10</xm:f>
              <xm:sqref>L10</xm:sqref>
            </x14:sparkline>
            <x14:sparkline>
              <xm:f>'DEPT 44'!B11:K11</xm:f>
              <xm:sqref>L11</xm:sqref>
            </x14:sparkline>
            <x14:sparkline>
              <xm:f>'DEPT 44'!B12:K12</xm:f>
              <xm:sqref>L12</xm:sqref>
            </x14:sparkline>
            <x14:sparkline>
              <xm:f>'DEPT 44'!B13:K13</xm:f>
              <xm:sqref>L13</xm:sqref>
            </x14:sparkline>
            <x14:sparkline>
              <xm:f>'DEPT 44'!B14:K14</xm:f>
              <xm:sqref>L14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20" sqref="A20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10</v>
      </c>
    </row>
    <row r="3" spans="1:12" ht="29.45" customHeight="1" x14ac:dyDescent="0.2">
      <c r="A3" s="26" t="s">
        <v>36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s="6" customFormat="1" ht="48.6" customHeight="1" x14ac:dyDescent="0.2">
      <c r="A5" s="4" t="s">
        <v>11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6" t="s">
        <v>12</v>
      </c>
    </row>
    <row r="6" spans="1:12" ht="24.6" customHeight="1" x14ac:dyDescent="0.2">
      <c r="A6" s="7" t="s">
        <v>13</v>
      </c>
      <c r="B6" s="2">
        <v>5538</v>
      </c>
      <c r="C6" s="2">
        <v>5530</v>
      </c>
      <c r="D6" s="2">
        <v>5557</v>
      </c>
      <c r="E6" s="2">
        <v>5463</v>
      </c>
      <c r="F6" s="2">
        <v>5460</v>
      </c>
      <c r="G6" s="2">
        <v>5439</v>
      </c>
      <c r="H6" s="2">
        <v>5520</v>
      </c>
      <c r="I6" s="2">
        <v>5170</v>
      </c>
      <c r="J6" s="2">
        <v>5363</v>
      </c>
      <c r="K6" s="2">
        <v>5279</v>
      </c>
    </row>
    <row r="7" spans="1:12" ht="24.6" customHeight="1" x14ac:dyDescent="0.2">
      <c r="A7" s="7" t="s">
        <v>14</v>
      </c>
      <c r="B7" s="2">
        <v>5526</v>
      </c>
      <c r="C7" s="2">
        <v>5531</v>
      </c>
      <c r="D7" s="2">
        <v>5504</v>
      </c>
      <c r="E7" s="2">
        <v>5563</v>
      </c>
      <c r="F7" s="2">
        <v>5488</v>
      </c>
      <c r="G7" s="2">
        <v>5485</v>
      </c>
      <c r="H7" s="2">
        <v>5460</v>
      </c>
      <c r="I7" s="2">
        <v>5474</v>
      </c>
      <c r="J7" s="2">
        <v>5221</v>
      </c>
      <c r="K7" s="2">
        <v>5403</v>
      </c>
    </row>
    <row r="8" spans="1:12" ht="24.6" customHeight="1" x14ac:dyDescent="0.2">
      <c r="A8" s="7" t="s">
        <v>15</v>
      </c>
      <c r="B8" s="2">
        <v>5543</v>
      </c>
      <c r="C8" s="2">
        <v>5412</v>
      </c>
      <c r="D8" s="2">
        <v>5436</v>
      </c>
      <c r="E8" s="2">
        <v>5417</v>
      </c>
      <c r="F8" s="2">
        <v>5506</v>
      </c>
      <c r="G8" s="2">
        <v>5446</v>
      </c>
      <c r="H8" s="2">
        <v>5473</v>
      </c>
      <c r="I8" s="2">
        <v>5389</v>
      </c>
      <c r="J8" s="2">
        <v>5459</v>
      </c>
      <c r="K8" s="2">
        <v>5173</v>
      </c>
    </row>
    <row r="9" spans="1:12" ht="24.6" customHeight="1" x14ac:dyDescent="0.2">
      <c r="A9" s="25" t="s">
        <v>40</v>
      </c>
      <c r="B9" s="2">
        <v>5482</v>
      </c>
      <c r="C9" s="2">
        <v>5495</v>
      </c>
      <c r="D9" s="2">
        <v>5398</v>
      </c>
      <c r="E9" s="2">
        <v>5397</v>
      </c>
      <c r="F9" s="2">
        <v>5443</v>
      </c>
      <c r="G9" s="2">
        <v>5482</v>
      </c>
      <c r="H9" s="2">
        <v>5385</v>
      </c>
      <c r="I9" s="2">
        <v>5333</v>
      </c>
      <c r="J9" s="2">
        <v>5273</v>
      </c>
      <c r="K9" s="2">
        <v>5373</v>
      </c>
    </row>
    <row r="10" spans="1:12" ht="24.6" customHeight="1" x14ac:dyDescent="0.2">
      <c r="A10" s="7" t="s">
        <v>16</v>
      </c>
      <c r="B10" s="2">
        <f>SUM(B6:B9)</f>
        <v>22089</v>
      </c>
      <c r="C10" s="2">
        <f t="shared" ref="C10:K10" si="0">SUM(C6:C9)</f>
        <v>21968</v>
      </c>
      <c r="D10" s="2">
        <f t="shared" si="0"/>
        <v>21895</v>
      </c>
      <c r="E10" s="2">
        <f t="shared" si="0"/>
        <v>21840</v>
      </c>
      <c r="F10" s="2">
        <f t="shared" si="0"/>
        <v>21897</v>
      </c>
      <c r="G10" s="2">
        <f t="shared" si="0"/>
        <v>21852</v>
      </c>
      <c r="H10" s="2">
        <f t="shared" si="0"/>
        <v>21838</v>
      </c>
      <c r="I10" s="2">
        <f t="shared" si="0"/>
        <v>21366</v>
      </c>
      <c r="J10" s="2">
        <f t="shared" si="0"/>
        <v>21316</v>
      </c>
      <c r="K10" s="2">
        <f t="shared" si="0"/>
        <v>21228</v>
      </c>
    </row>
    <row r="11" spans="1:12" ht="24.6" customHeight="1" x14ac:dyDescent="0.2">
      <c r="A11" s="8" t="s">
        <v>17</v>
      </c>
      <c r="B11" s="2">
        <v>727</v>
      </c>
      <c r="C11" s="2">
        <v>686</v>
      </c>
      <c r="D11" s="2">
        <v>687</v>
      </c>
      <c r="E11" s="2">
        <v>655</v>
      </c>
      <c r="F11" s="2">
        <v>657</v>
      </c>
      <c r="G11" s="2">
        <v>684</v>
      </c>
      <c r="H11" s="2">
        <v>719</v>
      </c>
      <c r="I11" s="2">
        <v>717</v>
      </c>
      <c r="J11" s="2">
        <v>698</v>
      </c>
      <c r="K11" s="2">
        <v>685</v>
      </c>
    </row>
    <row r="12" spans="1:12" ht="24.6" customHeight="1" x14ac:dyDescent="0.2">
      <c r="A12" s="7" t="s">
        <v>18</v>
      </c>
      <c r="B12" s="2">
        <f>B10+B11</f>
        <v>22816</v>
      </c>
      <c r="C12" s="2">
        <f t="shared" ref="C12:K12" si="1">C10+C11</f>
        <v>22654</v>
      </c>
      <c r="D12" s="2">
        <f t="shared" si="1"/>
        <v>22582</v>
      </c>
      <c r="E12" s="2">
        <f t="shared" si="1"/>
        <v>22495</v>
      </c>
      <c r="F12" s="2">
        <f t="shared" si="1"/>
        <v>22554</v>
      </c>
      <c r="G12" s="2">
        <f t="shared" si="1"/>
        <v>22536</v>
      </c>
      <c r="H12" s="2">
        <f t="shared" si="1"/>
        <v>22557</v>
      </c>
      <c r="I12" s="2">
        <f t="shared" si="1"/>
        <v>22083</v>
      </c>
      <c r="J12" s="2">
        <f t="shared" si="1"/>
        <v>22014</v>
      </c>
      <c r="K12" s="2">
        <f t="shared" si="1"/>
        <v>21913</v>
      </c>
    </row>
    <row r="13" spans="1:12" ht="24.6" customHeight="1" x14ac:dyDescent="0.2">
      <c r="A13" s="7" t="s">
        <v>19</v>
      </c>
      <c r="B13" s="2">
        <v>306</v>
      </c>
      <c r="C13" s="2">
        <v>331</v>
      </c>
      <c r="D13" s="2">
        <v>318</v>
      </c>
      <c r="E13" s="2">
        <v>314</v>
      </c>
      <c r="F13" s="2">
        <v>324</v>
      </c>
      <c r="G13" s="2">
        <v>358</v>
      </c>
      <c r="H13" s="2">
        <v>356</v>
      </c>
      <c r="I13" s="2">
        <v>361</v>
      </c>
      <c r="J13" s="2">
        <v>364</v>
      </c>
      <c r="K13" s="2">
        <v>379</v>
      </c>
    </row>
    <row r="14" spans="1:12" s="11" customFormat="1" ht="24.6" customHeight="1" x14ac:dyDescent="0.2">
      <c r="A14" s="9" t="s">
        <v>20</v>
      </c>
      <c r="B14" s="10">
        <f>B12+B13</f>
        <v>23122</v>
      </c>
      <c r="C14" s="10">
        <f t="shared" ref="C14:K14" si="2">C12+C13</f>
        <v>22985</v>
      </c>
      <c r="D14" s="10">
        <f t="shared" si="2"/>
        <v>22900</v>
      </c>
      <c r="E14" s="10">
        <f t="shared" si="2"/>
        <v>22809</v>
      </c>
      <c r="F14" s="10">
        <f t="shared" si="2"/>
        <v>22878</v>
      </c>
      <c r="G14" s="10">
        <f t="shared" si="2"/>
        <v>22894</v>
      </c>
      <c r="H14" s="10">
        <f t="shared" si="2"/>
        <v>22913</v>
      </c>
      <c r="I14" s="10">
        <f t="shared" si="2"/>
        <v>22444</v>
      </c>
      <c r="J14" s="10">
        <f t="shared" si="2"/>
        <v>22378</v>
      </c>
      <c r="K14" s="10">
        <f t="shared" si="2"/>
        <v>22292</v>
      </c>
      <c r="L14" s="3"/>
    </row>
    <row r="15" spans="1:12" ht="24.6" customHeight="1" x14ac:dyDescent="0.2"/>
    <row r="16" spans="1:12" s="6" customFormat="1" ht="24.6" customHeight="1" x14ac:dyDescent="0.2">
      <c r="A16" s="12" t="s">
        <v>21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9</v>
      </c>
      <c r="L16" s="6" t="s">
        <v>12</v>
      </c>
    </row>
    <row r="17" spans="1:12" ht="24.6" customHeight="1" x14ac:dyDescent="0.2">
      <c r="A17" s="7" t="s">
        <v>13</v>
      </c>
      <c r="B17" s="2">
        <v>5001</v>
      </c>
      <c r="C17" s="2">
        <v>5000</v>
      </c>
      <c r="D17" s="2">
        <v>5083</v>
      </c>
      <c r="E17" s="2">
        <v>5398</v>
      </c>
      <c r="F17" s="2">
        <v>5322</v>
      </c>
      <c r="G17" s="2">
        <v>5417</v>
      </c>
      <c r="H17" s="2">
        <v>5373</v>
      </c>
      <c r="I17" s="2">
        <v>5515</v>
      </c>
      <c r="J17" s="2">
        <v>5437</v>
      </c>
      <c r="K17" s="2">
        <v>5343</v>
      </c>
    </row>
    <row r="18" spans="1:12" ht="24.6" customHeight="1" x14ac:dyDescent="0.2">
      <c r="A18" s="7" t="s">
        <v>14</v>
      </c>
      <c r="B18" s="2">
        <v>4837</v>
      </c>
      <c r="C18" s="2">
        <v>4934</v>
      </c>
      <c r="D18" s="2">
        <v>5000</v>
      </c>
      <c r="E18" s="2">
        <v>5073</v>
      </c>
      <c r="F18" s="2">
        <v>5401</v>
      </c>
      <c r="G18" s="2">
        <v>5291</v>
      </c>
      <c r="H18" s="2">
        <v>5321</v>
      </c>
      <c r="I18" s="2">
        <v>5346</v>
      </c>
      <c r="J18" s="2">
        <v>5411</v>
      </c>
      <c r="K18" s="2">
        <v>5367</v>
      </c>
    </row>
    <row r="19" spans="1:12" ht="24.6" customHeight="1" x14ac:dyDescent="0.2">
      <c r="A19" s="7" t="s">
        <v>15</v>
      </c>
      <c r="B19" s="2">
        <v>4931</v>
      </c>
      <c r="C19" s="2">
        <v>4818</v>
      </c>
      <c r="D19" s="2">
        <v>4843</v>
      </c>
      <c r="E19" s="2">
        <v>4886</v>
      </c>
      <c r="F19" s="2">
        <v>4954</v>
      </c>
      <c r="G19" s="2">
        <v>5248</v>
      </c>
      <c r="H19" s="2">
        <v>5081</v>
      </c>
      <c r="I19" s="2">
        <v>5063</v>
      </c>
      <c r="J19" s="2">
        <v>5113</v>
      </c>
      <c r="K19" s="2">
        <v>5135</v>
      </c>
    </row>
    <row r="20" spans="1:12" ht="24.6" customHeight="1" x14ac:dyDescent="0.2">
      <c r="A20" s="25" t="s">
        <v>40</v>
      </c>
      <c r="B20" s="2">
        <v>4727</v>
      </c>
      <c r="C20" s="2">
        <v>4834</v>
      </c>
      <c r="D20" s="2">
        <v>4817</v>
      </c>
      <c r="E20" s="2">
        <v>4833</v>
      </c>
      <c r="F20" s="2">
        <v>4816</v>
      </c>
      <c r="G20" s="2">
        <v>4782</v>
      </c>
      <c r="H20" s="2">
        <v>5129</v>
      </c>
      <c r="I20" s="2">
        <v>4970</v>
      </c>
      <c r="J20" s="2">
        <v>4916</v>
      </c>
      <c r="K20" s="2">
        <v>4959</v>
      </c>
    </row>
    <row r="21" spans="1:12" ht="24.6" customHeight="1" x14ac:dyDescent="0.2">
      <c r="A21" s="7" t="s">
        <v>16</v>
      </c>
      <c r="B21" s="2">
        <f>SUM(B17:B20)</f>
        <v>19496</v>
      </c>
      <c r="C21" s="2">
        <f t="shared" ref="C21:K21" si="3">SUM(C17:C20)</f>
        <v>19586</v>
      </c>
      <c r="D21" s="2">
        <f t="shared" si="3"/>
        <v>19743</v>
      </c>
      <c r="E21" s="2">
        <f t="shared" si="3"/>
        <v>20190</v>
      </c>
      <c r="F21" s="2">
        <f t="shared" si="3"/>
        <v>20493</v>
      </c>
      <c r="G21" s="2">
        <f t="shared" si="3"/>
        <v>20738</v>
      </c>
      <c r="H21" s="2">
        <f t="shared" si="3"/>
        <v>20904</v>
      </c>
      <c r="I21" s="2">
        <f t="shared" si="3"/>
        <v>20894</v>
      </c>
      <c r="J21" s="2">
        <f t="shared" si="3"/>
        <v>20877</v>
      </c>
      <c r="K21" s="2">
        <f t="shared" si="3"/>
        <v>20804</v>
      </c>
    </row>
    <row r="22" spans="1:12" ht="24.6" customHeight="1" x14ac:dyDescent="0.2">
      <c r="A22" s="7" t="s">
        <v>22</v>
      </c>
      <c r="B22" s="2">
        <v>317</v>
      </c>
      <c r="C22" s="2">
        <v>324</v>
      </c>
      <c r="D22" s="2">
        <v>305</v>
      </c>
      <c r="E22" s="2">
        <v>293</v>
      </c>
      <c r="F22" s="2">
        <v>294</v>
      </c>
      <c r="G22" s="2">
        <v>321</v>
      </c>
      <c r="H22" s="2">
        <v>337</v>
      </c>
      <c r="I22" s="2">
        <v>354</v>
      </c>
      <c r="J22" s="2">
        <v>347</v>
      </c>
      <c r="K22" s="2">
        <v>350</v>
      </c>
    </row>
    <row r="23" spans="1:12" ht="24.6" customHeight="1" x14ac:dyDescent="0.2">
      <c r="A23" s="7" t="s">
        <v>23</v>
      </c>
      <c r="B23" s="2">
        <f>B21+B22</f>
        <v>19813</v>
      </c>
      <c r="C23" s="2">
        <f t="shared" ref="C23:K23" si="4">C21+C22</f>
        <v>19910</v>
      </c>
      <c r="D23" s="2">
        <f t="shared" si="4"/>
        <v>20048</v>
      </c>
      <c r="E23" s="2">
        <f t="shared" si="4"/>
        <v>20483</v>
      </c>
      <c r="F23" s="2">
        <f t="shared" si="4"/>
        <v>20787</v>
      </c>
      <c r="G23" s="2">
        <f t="shared" si="4"/>
        <v>21059</v>
      </c>
      <c r="H23" s="2">
        <f t="shared" si="4"/>
        <v>21241</v>
      </c>
      <c r="I23" s="2">
        <f t="shared" si="4"/>
        <v>21248</v>
      </c>
      <c r="J23" s="2">
        <f t="shared" si="4"/>
        <v>21224</v>
      </c>
      <c r="K23" s="2">
        <f t="shared" si="4"/>
        <v>21154</v>
      </c>
    </row>
    <row r="24" spans="1:12" ht="24.6" customHeight="1" x14ac:dyDescent="0.2">
      <c r="A24" s="7" t="s">
        <v>24</v>
      </c>
      <c r="B24" s="2">
        <v>75</v>
      </c>
      <c r="C24" s="2">
        <v>82</v>
      </c>
      <c r="D24" s="2">
        <v>94</v>
      </c>
      <c r="E24" s="2">
        <v>102</v>
      </c>
      <c r="F24" s="2">
        <v>105</v>
      </c>
      <c r="G24" s="2">
        <v>106</v>
      </c>
      <c r="H24" s="2">
        <v>120</v>
      </c>
      <c r="I24" s="2">
        <v>127</v>
      </c>
      <c r="J24" s="2">
        <v>118</v>
      </c>
      <c r="K24" s="2">
        <v>118</v>
      </c>
    </row>
    <row r="25" spans="1:12" s="11" customFormat="1" ht="24.6" customHeight="1" x14ac:dyDescent="0.2">
      <c r="A25" s="13" t="s">
        <v>25</v>
      </c>
      <c r="B25" s="14">
        <f>B23+B24</f>
        <v>19888</v>
      </c>
      <c r="C25" s="14">
        <f t="shared" ref="C25:K25" si="5">C23+C24</f>
        <v>19992</v>
      </c>
      <c r="D25" s="14">
        <f t="shared" si="5"/>
        <v>20142</v>
      </c>
      <c r="E25" s="14">
        <f t="shared" si="5"/>
        <v>20585</v>
      </c>
      <c r="F25" s="14">
        <f t="shared" si="5"/>
        <v>20892</v>
      </c>
      <c r="G25" s="14">
        <f t="shared" si="5"/>
        <v>21165</v>
      </c>
      <c r="H25" s="14">
        <f t="shared" si="5"/>
        <v>21361</v>
      </c>
      <c r="I25" s="14">
        <f t="shared" si="5"/>
        <v>21375</v>
      </c>
      <c r="J25" s="14">
        <f t="shared" si="5"/>
        <v>21342</v>
      </c>
      <c r="K25" s="14">
        <f t="shared" si="5"/>
        <v>21272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26</v>
      </c>
      <c r="B27" s="14">
        <v>113</v>
      </c>
      <c r="C27" s="14">
        <v>94</v>
      </c>
      <c r="D27" s="14">
        <v>125</v>
      </c>
      <c r="E27" s="14">
        <v>205</v>
      </c>
      <c r="F27" s="14">
        <v>167</v>
      </c>
      <c r="G27" s="14">
        <v>184</v>
      </c>
      <c r="H27" s="14">
        <v>205</v>
      </c>
      <c r="I27" s="14">
        <v>240</v>
      </c>
      <c r="J27" s="14">
        <v>212</v>
      </c>
      <c r="K27" s="14">
        <v>237</v>
      </c>
      <c r="L27" s="3"/>
    </row>
    <row r="28" spans="1:12" s="11" customFormat="1" ht="24.6" customHeight="1" x14ac:dyDescent="0.2">
      <c r="A28" s="17" t="s">
        <v>27</v>
      </c>
      <c r="B28" s="18">
        <f>B25+B27</f>
        <v>20001</v>
      </c>
      <c r="C28" s="18">
        <f t="shared" ref="C28:K28" si="6">C25+C27</f>
        <v>20086</v>
      </c>
      <c r="D28" s="18">
        <f t="shared" si="6"/>
        <v>20267</v>
      </c>
      <c r="E28" s="18">
        <f t="shared" si="6"/>
        <v>20790</v>
      </c>
      <c r="F28" s="18">
        <f t="shared" si="6"/>
        <v>21059</v>
      </c>
      <c r="G28" s="18">
        <f t="shared" si="6"/>
        <v>21349</v>
      </c>
      <c r="H28" s="18">
        <f t="shared" si="6"/>
        <v>21566</v>
      </c>
      <c r="I28" s="18">
        <f t="shared" si="6"/>
        <v>21615</v>
      </c>
      <c r="J28" s="18">
        <f t="shared" si="6"/>
        <v>21554</v>
      </c>
      <c r="K28" s="18">
        <f t="shared" si="6"/>
        <v>21509</v>
      </c>
      <c r="L28" s="3"/>
    </row>
    <row r="29" spans="1:12" ht="24.6" customHeight="1" x14ac:dyDescent="0.2"/>
    <row r="30" spans="1:12" ht="24.6" customHeight="1" x14ac:dyDescent="0.2">
      <c r="A30" s="19" t="s">
        <v>28</v>
      </c>
      <c r="B30" s="20">
        <f>B14+B28</f>
        <v>43123</v>
      </c>
      <c r="C30" s="20">
        <f t="shared" ref="C30:K30" si="7">C14+C28</f>
        <v>43071</v>
      </c>
      <c r="D30" s="20">
        <f t="shared" si="7"/>
        <v>43167</v>
      </c>
      <c r="E30" s="20">
        <f t="shared" si="7"/>
        <v>43599</v>
      </c>
      <c r="F30" s="20">
        <f t="shared" si="7"/>
        <v>43937</v>
      </c>
      <c r="G30" s="20">
        <f t="shared" si="7"/>
        <v>44243</v>
      </c>
      <c r="H30" s="20">
        <f t="shared" si="7"/>
        <v>44479</v>
      </c>
      <c r="I30" s="20">
        <f t="shared" si="7"/>
        <v>44059</v>
      </c>
      <c r="J30" s="20">
        <f t="shared" si="7"/>
        <v>43932</v>
      </c>
      <c r="K30" s="20">
        <f t="shared" si="7"/>
        <v>43801</v>
      </c>
    </row>
    <row r="32" spans="1:12" x14ac:dyDescent="0.2">
      <c r="A32" s="21" t="s">
        <v>29</v>
      </c>
    </row>
    <row r="33" spans="1:1" x14ac:dyDescent="0.2">
      <c r="A33" s="21" t="s">
        <v>30</v>
      </c>
    </row>
    <row r="34" spans="1:1" x14ac:dyDescent="0.2">
      <c r="A34" s="22" t="s">
        <v>31</v>
      </c>
    </row>
    <row r="35" spans="1:1" x14ac:dyDescent="0.2">
      <c r="A35" s="21" t="s">
        <v>32</v>
      </c>
    </row>
    <row r="36" spans="1:1" x14ac:dyDescent="0.2">
      <c r="A36" s="21" t="s">
        <v>33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49'!B6:K6</xm:f>
              <xm:sqref>L6</xm:sqref>
            </x14:sparkline>
            <x14:sparkline>
              <xm:f>'DEPT 49'!B7:K7</xm:f>
              <xm:sqref>L7</xm:sqref>
            </x14:sparkline>
            <x14:sparkline>
              <xm:f>'DEPT 49'!B8:K8</xm:f>
              <xm:sqref>L8</xm:sqref>
            </x14:sparkline>
            <x14:sparkline>
              <xm:f>'DEPT 49'!B9:K9</xm:f>
              <xm:sqref>L9</xm:sqref>
            </x14:sparkline>
            <x14:sparkline>
              <xm:f>'DEPT 49'!B10:K10</xm:f>
              <xm:sqref>L10</xm:sqref>
            </x14:sparkline>
            <x14:sparkline>
              <xm:f>'DEPT 49'!B11:K11</xm:f>
              <xm:sqref>L11</xm:sqref>
            </x14:sparkline>
            <x14:sparkline>
              <xm:f>'DEPT 49'!B12:K12</xm:f>
              <xm:sqref>L12</xm:sqref>
            </x14:sparkline>
            <x14:sparkline>
              <xm:f>'DEPT 49'!B13:K13</xm:f>
              <xm:sqref>L13</xm:sqref>
            </x14:sparkline>
            <x14:sparkline>
              <xm:f>'DEPT 49'!B14:K14</xm:f>
              <xm:sqref>L14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49'!B17:K17</xm:f>
              <xm:sqref>L17</xm:sqref>
            </x14:sparkline>
            <x14:sparkline>
              <xm:f>'DEPT 49'!B18:K18</xm:f>
              <xm:sqref>L18</xm:sqref>
            </x14:sparkline>
            <x14:sparkline>
              <xm:f>'DEPT 49'!B19:K19</xm:f>
              <xm:sqref>L19</xm:sqref>
            </x14:sparkline>
            <x14:sparkline>
              <xm:f>'DEPT 49'!B20:K20</xm:f>
              <xm:sqref>L20</xm:sqref>
            </x14:sparkline>
            <x14:sparkline>
              <xm:f>'DEPT 49'!B21:K21</xm:f>
              <xm:sqref>L21</xm:sqref>
            </x14:sparkline>
            <x14:sparkline>
              <xm:f>'DEPT 49'!B22:K22</xm:f>
              <xm:sqref>L22</xm:sqref>
            </x14:sparkline>
            <x14:sparkline>
              <xm:f>'DEPT 49'!B23:K23</xm:f>
              <xm:sqref>L23</xm:sqref>
            </x14:sparkline>
            <x14:sparkline>
              <xm:f>'DEPT 49'!B24:K24</xm:f>
              <xm:sqref>L24</xm:sqref>
            </x14:sparkline>
            <x14:sparkline>
              <xm:f>'DEPT 49'!B25:K25</xm:f>
              <xm:sqref>L25</xm:sqref>
            </x14:sparkline>
            <x14:sparkline>
              <xm:f>'DEPT 49'!B26:K26</xm:f>
              <xm:sqref>L26</xm:sqref>
            </x14:sparkline>
            <x14:sparkline>
              <xm:f>'DEPT 49'!B27:K27</xm:f>
              <xm:sqref>L27</xm:sqref>
            </x14:sparkline>
            <x14:sparkline>
              <xm:f>'DEPT 49'!B28:K28</xm:f>
              <xm:sqref>L28</xm:sqref>
            </x14:sparkline>
            <x14:sparkline>
              <xm:f>'DEPT 49'!B29:K29</xm:f>
              <xm:sqref>L29</xm:sqref>
            </x14:sparkline>
            <x14:sparkline>
              <xm:f>'DEPT 49'!B30:K30</xm:f>
              <xm:sqref>L30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20" sqref="A20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10</v>
      </c>
    </row>
    <row r="3" spans="1:12" ht="29.45" customHeight="1" x14ac:dyDescent="0.2">
      <c r="A3" s="26" t="s">
        <v>37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s="6" customFormat="1" ht="48.6" customHeight="1" x14ac:dyDescent="0.2">
      <c r="A5" s="4" t="s">
        <v>11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6" t="s">
        <v>12</v>
      </c>
    </row>
    <row r="6" spans="1:12" ht="24.6" customHeight="1" x14ac:dyDescent="0.2">
      <c r="A6" s="7" t="s">
        <v>13</v>
      </c>
      <c r="B6" s="2">
        <v>2269</v>
      </c>
      <c r="C6" s="2">
        <v>2215</v>
      </c>
      <c r="D6" s="2">
        <v>2284</v>
      </c>
      <c r="E6" s="2">
        <v>2360</v>
      </c>
      <c r="F6" s="2">
        <v>2222</v>
      </c>
      <c r="G6" s="2">
        <v>2151</v>
      </c>
      <c r="H6" s="2">
        <v>2173</v>
      </c>
      <c r="I6" s="2">
        <v>2157</v>
      </c>
      <c r="J6" s="2">
        <v>2088</v>
      </c>
      <c r="K6" s="2">
        <v>2104</v>
      </c>
    </row>
    <row r="7" spans="1:12" ht="24.6" customHeight="1" x14ac:dyDescent="0.2">
      <c r="A7" s="7" t="s">
        <v>14</v>
      </c>
      <c r="B7" s="2">
        <v>2233</v>
      </c>
      <c r="C7" s="2">
        <v>2237</v>
      </c>
      <c r="D7" s="2">
        <v>2186</v>
      </c>
      <c r="E7" s="2">
        <v>2274</v>
      </c>
      <c r="F7" s="2">
        <v>2342</v>
      </c>
      <c r="G7" s="2">
        <v>2243</v>
      </c>
      <c r="H7" s="2">
        <v>2139</v>
      </c>
      <c r="I7" s="2">
        <v>2180</v>
      </c>
      <c r="J7" s="2">
        <v>2165</v>
      </c>
      <c r="K7" s="2">
        <v>2118</v>
      </c>
    </row>
    <row r="8" spans="1:12" ht="24.6" customHeight="1" x14ac:dyDescent="0.2">
      <c r="A8" s="7" t="s">
        <v>15</v>
      </c>
      <c r="B8" s="2">
        <v>2287</v>
      </c>
      <c r="C8" s="2">
        <v>2142</v>
      </c>
      <c r="D8" s="2">
        <v>2166</v>
      </c>
      <c r="E8" s="2">
        <v>2143</v>
      </c>
      <c r="F8" s="2">
        <v>2265</v>
      </c>
      <c r="G8" s="2">
        <v>2296</v>
      </c>
      <c r="H8" s="2">
        <v>2215</v>
      </c>
      <c r="I8" s="2">
        <v>2095</v>
      </c>
      <c r="J8" s="2">
        <v>2152</v>
      </c>
      <c r="K8" s="2">
        <v>2130</v>
      </c>
    </row>
    <row r="9" spans="1:12" ht="24.6" customHeight="1" x14ac:dyDescent="0.2">
      <c r="A9" s="25" t="s">
        <v>40</v>
      </c>
      <c r="B9" s="2">
        <v>2322</v>
      </c>
      <c r="C9" s="2">
        <v>2269</v>
      </c>
      <c r="D9" s="2">
        <v>2088</v>
      </c>
      <c r="E9" s="2">
        <v>2139</v>
      </c>
      <c r="F9" s="2">
        <v>2090</v>
      </c>
      <c r="G9" s="2">
        <v>2245</v>
      </c>
      <c r="H9" s="2">
        <v>2244</v>
      </c>
      <c r="I9" s="2">
        <v>2173</v>
      </c>
      <c r="J9" s="2">
        <v>2056</v>
      </c>
      <c r="K9" s="2">
        <v>2104</v>
      </c>
    </row>
    <row r="10" spans="1:12" ht="24.6" customHeight="1" x14ac:dyDescent="0.2">
      <c r="A10" s="7" t="s">
        <v>16</v>
      </c>
      <c r="B10" s="2">
        <f>SUM(B6:B9)</f>
        <v>9111</v>
      </c>
      <c r="C10" s="2">
        <f t="shared" ref="C10:K10" si="0">SUM(C6:C9)</f>
        <v>8863</v>
      </c>
      <c r="D10" s="2">
        <f t="shared" si="0"/>
        <v>8724</v>
      </c>
      <c r="E10" s="2">
        <f t="shared" si="0"/>
        <v>8916</v>
      </c>
      <c r="F10" s="2">
        <f t="shared" si="0"/>
        <v>8919</v>
      </c>
      <c r="G10" s="2">
        <f t="shared" si="0"/>
        <v>8935</v>
      </c>
      <c r="H10" s="2">
        <f t="shared" si="0"/>
        <v>8771</v>
      </c>
      <c r="I10" s="2">
        <f t="shared" si="0"/>
        <v>8605</v>
      </c>
      <c r="J10" s="2">
        <f t="shared" si="0"/>
        <v>8461</v>
      </c>
      <c r="K10" s="2">
        <f t="shared" si="0"/>
        <v>8456</v>
      </c>
    </row>
    <row r="11" spans="1:12" ht="24.6" customHeight="1" x14ac:dyDescent="0.2">
      <c r="A11" s="8" t="s">
        <v>17</v>
      </c>
      <c r="B11" s="2">
        <v>415</v>
      </c>
      <c r="C11" s="2">
        <v>417</v>
      </c>
      <c r="D11" s="2">
        <v>399</v>
      </c>
      <c r="E11" s="2">
        <v>397</v>
      </c>
      <c r="F11" s="2">
        <v>407</v>
      </c>
      <c r="G11" s="2">
        <v>426</v>
      </c>
      <c r="H11" s="2">
        <v>441</v>
      </c>
      <c r="I11" s="2">
        <v>433</v>
      </c>
      <c r="J11" s="2">
        <v>427</v>
      </c>
      <c r="K11" s="2">
        <v>428</v>
      </c>
    </row>
    <row r="12" spans="1:12" ht="24.6" customHeight="1" x14ac:dyDescent="0.2">
      <c r="A12" s="7" t="s">
        <v>18</v>
      </c>
      <c r="B12" s="2">
        <f>B10+B11</f>
        <v>9526</v>
      </c>
      <c r="C12" s="2">
        <f t="shared" ref="C12:K12" si="1">C10+C11</f>
        <v>9280</v>
      </c>
      <c r="D12" s="2">
        <f t="shared" si="1"/>
        <v>9123</v>
      </c>
      <c r="E12" s="2">
        <f t="shared" si="1"/>
        <v>9313</v>
      </c>
      <c r="F12" s="2">
        <f t="shared" si="1"/>
        <v>9326</v>
      </c>
      <c r="G12" s="2">
        <f t="shared" si="1"/>
        <v>9361</v>
      </c>
      <c r="H12" s="2">
        <f t="shared" si="1"/>
        <v>9212</v>
      </c>
      <c r="I12" s="2">
        <f t="shared" si="1"/>
        <v>9038</v>
      </c>
      <c r="J12" s="2">
        <f t="shared" si="1"/>
        <v>8888</v>
      </c>
      <c r="K12" s="2">
        <f t="shared" si="1"/>
        <v>8884</v>
      </c>
    </row>
    <row r="13" spans="1:12" ht="24.6" customHeight="1" x14ac:dyDescent="0.2">
      <c r="A13" s="7" t="s">
        <v>19</v>
      </c>
      <c r="B13" s="2">
        <v>127</v>
      </c>
      <c r="C13" s="2">
        <v>143</v>
      </c>
      <c r="D13" s="2">
        <v>147</v>
      </c>
      <c r="E13" s="2">
        <v>150</v>
      </c>
      <c r="F13" s="2">
        <v>157</v>
      </c>
      <c r="G13" s="2">
        <v>151</v>
      </c>
      <c r="H13" s="2">
        <v>163</v>
      </c>
      <c r="I13" s="2">
        <v>181</v>
      </c>
      <c r="J13" s="2">
        <v>192</v>
      </c>
      <c r="K13" s="2">
        <v>201</v>
      </c>
    </row>
    <row r="14" spans="1:12" s="11" customFormat="1" ht="24.6" customHeight="1" x14ac:dyDescent="0.2">
      <c r="A14" s="9" t="s">
        <v>20</v>
      </c>
      <c r="B14" s="10">
        <f>B12+B13</f>
        <v>9653</v>
      </c>
      <c r="C14" s="10">
        <f t="shared" ref="C14:K14" si="2">C12+C13</f>
        <v>9423</v>
      </c>
      <c r="D14" s="10">
        <f t="shared" si="2"/>
        <v>9270</v>
      </c>
      <c r="E14" s="10">
        <f t="shared" si="2"/>
        <v>9463</v>
      </c>
      <c r="F14" s="10">
        <f t="shared" si="2"/>
        <v>9483</v>
      </c>
      <c r="G14" s="10">
        <f t="shared" si="2"/>
        <v>9512</v>
      </c>
      <c r="H14" s="10">
        <f t="shared" si="2"/>
        <v>9375</v>
      </c>
      <c r="I14" s="10">
        <f t="shared" si="2"/>
        <v>9219</v>
      </c>
      <c r="J14" s="10">
        <f t="shared" si="2"/>
        <v>9080</v>
      </c>
      <c r="K14" s="10">
        <f t="shared" si="2"/>
        <v>9085</v>
      </c>
      <c r="L14" s="3"/>
    </row>
    <row r="15" spans="1:12" ht="24.6" customHeight="1" x14ac:dyDescent="0.2"/>
    <row r="16" spans="1:12" s="6" customFormat="1" ht="24.6" customHeight="1" x14ac:dyDescent="0.2">
      <c r="A16" s="12" t="s">
        <v>21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9</v>
      </c>
      <c r="L16" s="6" t="s">
        <v>12</v>
      </c>
    </row>
    <row r="17" spans="1:12" ht="24.6" customHeight="1" x14ac:dyDescent="0.2">
      <c r="A17" s="7" t="s">
        <v>13</v>
      </c>
      <c r="B17" s="2">
        <v>1678</v>
      </c>
      <c r="C17" s="2">
        <v>1700</v>
      </c>
      <c r="D17" s="2">
        <v>1697</v>
      </c>
      <c r="E17" s="2">
        <v>1812</v>
      </c>
      <c r="F17" s="2">
        <v>1647</v>
      </c>
      <c r="G17" s="2">
        <v>1711</v>
      </c>
      <c r="H17" s="2">
        <v>1582</v>
      </c>
      <c r="I17" s="2">
        <v>1700</v>
      </c>
      <c r="J17" s="2">
        <v>1675</v>
      </c>
      <c r="K17" s="2">
        <v>1661</v>
      </c>
    </row>
    <row r="18" spans="1:12" ht="24.6" customHeight="1" x14ac:dyDescent="0.2">
      <c r="A18" s="7" t="s">
        <v>14</v>
      </c>
      <c r="B18" s="2">
        <v>1648</v>
      </c>
      <c r="C18" s="2">
        <v>1678</v>
      </c>
      <c r="D18" s="2">
        <v>1720</v>
      </c>
      <c r="E18" s="2">
        <v>1710</v>
      </c>
      <c r="F18" s="2">
        <v>1796</v>
      </c>
      <c r="G18" s="2">
        <v>1631</v>
      </c>
      <c r="H18" s="2">
        <v>1704</v>
      </c>
      <c r="I18" s="2">
        <v>1583</v>
      </c>
      <c r="J18" s="2">
        <v>1704</v>
      </c>
      <c r="K18" s="2">
        <v>1655</v>
      </c>
    </row>
    <row r="19" spans="1:12" ht="24.6" customHeight="1" x14ac:dyDescent="0.2">
      <c r="A19" s="7" t="s">
        <v>15</v>
      </c>
      <c r="B19" s="2">
        <v>1613</v>
      </c>
      <c r="C19" s="2">
        <v>1607</v>
      </c>
      <c r="D19" s="2">
        <v>1652</v>
      </c>
      <c r="E19" s="2">
        <v>1634</v>
      </c>
      <c r="F19" s="2">
        <v>1637</v>
      </c>
      <c r="G19" s="2">
        <v>1728</v>
      </c>
      <c r="H19" s="2">
        <v>1548</v>
      </c>
      <c r="I19" s="2">
        <v>1641</v>
      </c>
      <c r="J19" s="2">
        <v>1516</v>
      </c>
      <c r="K19" s="2">
        <v>1587</v>
      </c>
    </row>
    <row r="20" spans="1:12" ht="24.6" customHeight="1" x14ac:dyDescent="0.2">
      <c r="A20" s="25" t="s">
        <v>40</v>
      </c>
      <c r="B20" s="2">
        <v>1644</v>
      </c>
      <c r="C20" s="2">
        <v>1535</v>
      </c>
      <c r="D20" s="2">
        <v>1579</v>
      </c>
      <c r="E20" s="2">
        <v>1618</v>
      </c>
      <c r="F20" s="2">
        <v>1588</v>
      </c>
      <c r="G20" s="2">
        <v>1590</v>
      </c>
      <c r="H20" s="2">
        <v>1686</v>
      </c>
      <c r="I20" s="2">
        <v>1508</v>
      </c>
      <c r="J20" s="2">
        <v>1580</v>
      </c>
      <c r="K20" s="2">
        <v>1481</v>
      </c>
    </row>
    <row r="21" spans="1:12" ht="24.6" customHeight="1" x14ac:dyDescent="0.2">
      <c r="A21" s="7" t="s">
        <v>16</v>
      </c>
      <c r="B21" s="2">
        <f>SUM(B17:B20)</f>
        <v>6583</v>
      </c>
      <c r="C21" s="2">
        <f t="shared" ref="C21:K21" si="3">SUM(C17:C20)</f>
        <v>6520</v>
      </c>
      <c r="D21" s="2">
        <f t="shared" si="3"/>
        <v>6648</v>
      </c>
      <c r="E21" s="2">
        <f t="shared" si="3"/>
        <v>6774</v>
      </c>
      <c r="F21" s="2">
        <f t="shared" si="3"/>
        <v>6668</v>
      </c>
      <c r="G21" s="2">
        <f t="shared" si="3"/>
        <v>6660</v>
      </c>
      <c r="H21" s="2">
        <f t="shared" si="3"/>
        <v>6520</v>
      </c>
      <c r="I21" s="2">
        <f t="shared" si="3"/>
        <v>6432</v>
      </c>
      <c r="J21" s="2">
        <f t="shared" si="3"/>
        <v>6475</v>
      </c>
      <c r="K21" s="2">
        <f t="shared" si="3"/>
        <v>6384</v>
      </c>
    </row>
    <row r="22" spans="1:12" ht="24.6" customHeight="1" x14ac:dyDescent="0.2">
      <c r="A22" s="7" t="s">
        <v>22</v>
      </c>
      <c r="B22" s="2">
        <v>109</v>
      </c>
      <c r="C22" s="2">
        <v>109</v>
      </c>
      <c r="D22" s="2">
        <v>97</v>
      </c>
      <c r="E22" s="2">
        <v>96</v>
      </c>
      <c r="F22" s="2">
        <v>93</v>
      </c>
      <c r="G22" s="2">
        <v>113</v>
      </c>
      <c r="H22" s="2">
        <v>118</v>
      </c>
      <c r="I22" s="2">
        <v>126</v>
      </c>
      <c r="J22" s="2">
        <v>125</v>
      </c>
      <c r="K22" s="2">
        <v>124</v>
      </c>
    </row>
    <row r="23" spans="1:12" ht="24.6" customHeight="1" x14ac:dyDescent="0.2">
      <c r="A23" s="7" t="s">
        <v>23</v>
      </c>
      <c r="B23" s="2">
        <f>B21+B22</f>
        <v>6692</v>
      </c>
      <c r="C23" s="2">
        <f t="shared" ref="C23:K23" si="4">C21+C22</f>
        <v>6629</v>
      </c>
      <c r="D23" s="2">
        <f t="shared" si="4"/>
        <v>6745</v>
      </c>
      <c r="E23" s="2">
        <f t="shared" si="4"/>
        <v>6870</v>
      </c>
      <c r="F23" s="2">
        <f t="shared" si="4"/>
        <v>6761</v>
      </c>
      <c r="G23" s="2">
        <f t="shared" si="4"/>
        <v>6773</v>
      </c>
      <c r="H23" s="2">
        <f t="shared" si="4"/>
        <v>6638</v>
      </c>
      <c r="I23" s="2">
        <f t="shared" si="4"/>
        <v>6558</v>
      </c>
      <c r="J23" s="2">
        <f t="shared" si="4"/>
        <v>6600</v>
      </c>
      <c r="K23" s="2">
        <f t="shared" si="4"/>
        <v>6508</v>
      </c>
    </row>
    <row r="24" spans="1:12" ht="24.6" customHeight="1" x14ac:dyDescent="0.2">
      <c r="A24" s="7" t="s">
        <v>24</v>
      </c>
      <c r="B24" s="2">
        <v>52</v>
      </c>
      <c r="C24" s="2">
        <v>56</v>
      </c>
      <c r="D24" s="2">
        <v>62</v>
      </c>
      <c r="E24" s="2">
        <v>55</v>
      </c>
      <c r="F24" s="2">
        <v>59</v>
      </c>
      <c r="G24" s="2">
        <v>48</v>
      </c>
      <c r="H24" s="2">
        <v>59</v>
      </c>
      <c r="I24" s="2">
        <v>69</v>
      </c>
      <c r="J24" s="2">
        <v>78</v>
      </c>
      <c r="K24" s="2">
        <v>81</v>
      </c>
    </row>
    <row r="25" spans="1:12" s="11" customFormat="1" ht="24.6" customHeight="1" x14ac:dyDescent="0.2">
      <c r="A25" s="13" t="s">
        <v>25</v>
      </c>
      <c r="B25" s="14">
        <f>B23+B24</f>
        <v>6744</v>
      </c>
      <c r="C25" s="14">
        <f t="shared" ref="C25:K25" si="5">C23+C24</f>
        <v>6685</v>
      </c>
      <c r="D25" s="14">
        <f t="shared" si="5"/>
        <v>6807</v>
      </c>
      <c r="E25" s="14">
        <f t="shared" si="5"/>
        <v>6925</v>
      </c>
      <c r="F25" s="14">
        <f t="shared" si="5"/>
        <v>6820</v>
      </c>
      <c r="G25" s="14">
        <f t="shared" si="5"/>
        <v>6821</v>
      </c>
      <c r="H25" s="14">
        <f t="shared" si="5"/>
        <v>6697</v>
      </c>
      <c r="I25" s="14">
        <f t="shared" si="5"/>
        <v>6627</v>
      </c>
      <c r="J25" s="14">
        <f t="shared" si="5"/>
        <v>6678</v>
      </c>
      <c r="K25" s="14">
        <f t="shared" si="5"/>
        <v>6589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26</v>
      </c>
      <c r="B27" s="14"/>
      <c r="C27" s="14">
        <v>13</v>
      </c>
      <c r="D27" s="14">
        <v>10</v>
      </c>
      <c r="E27" s="14"/>
      <c r="F27" s="14"/>
      <c r="G27" s="14"/>
      <c r="H27" s="14"/>
      <c r="I27" s="14">
        <v>2</v>
      </c>
      <c r="J27" s="14">
        <v>17</v>
      </c>
      <c r="K27" s="14">
        <v>16</v>
      </c>
      <c r="L27" s="3"/>
    </row>
    <row r="28" spans="1:12" s="11" customFormat="1" ht="24.6" customHeight="1" x14ac:dyDescent="0.2">
      <c r="A28" s="17" t="s">
        <v>27</v>
      </c>
      <c r="B28" s="18">
        <f>B25+B27</f>
        <v>6744</v>
      </c>
      <c r="C28" s="18">
        <f t="shared" ref="C28:K28" si="6">C25+C27</f>
        <v>6698</v>
      </c>
      <c r="D28" s="18">
        <f t="shared" si="6"/>
        <v>6817</v>
      </c>
      <c r="E28" s="18">
        <f t="shared" si="6"/>
        <v>6925</v>
      </c>
      <c r="F28" s="18">
        <f t="shared" si="6"/>
        <v>6820</v>
      </c>
      <c r="G28" s="18">
        <f t="shared" si="6"/>
        <v>6821</v>
      </c>
      <c r="H28" s="18">
        <f t="shared" si="6"/>
        <v>6697</v>
      </c>
      <c r="I28" s="18">
        <f t="shared" si="6"/>
        <v>6629</v>
      </c>
      <c r="J28" s="18">
        <f t="shared" si="6"/>
        <v>6695</v>
      </c>
      <c r="K28" s="18">
        <f t="shared" si="6"/>
        <v>6605</v>
      </c>
      <c r="L28" s="3"/>
    </row>
    <row r="29" spans="1:12" ht="24.6" customHeight="1" x14ac:dyDescent="0.2"/>
    <row r="30" spans="1:12" ht="24.6" customHeight="1" x14ac:dyDescent="0.2">
      <c r="A30" s="19" t="s">
        <v>28</v>
      </c>
      <c r="B30" s="20">
        <f>B14+B28</f>
        <v>16397</v>
      </c>
      <c r="C30" s="20">
        <f t="shared" ref="C30:K30" si="7">C14+C28</f>
        <v>16121</v>
      </c>
      <c r="D30" s="20">
        <f t="shared" si="7"/>
        <v>16087</v>
      </c>
      <c r="E30" s="20">
        <f t="shared" si="7"/>
        <v>16388</v>
      </c>
      <c r="F30" s="20">
        <f t="shared" si="7"/>
        <v>16303</v>
      </c>
      <c r="G30" s="20">
        <f t="shared" si="7"/>
        <v>16333</v>
      </c>
      <c r="H30" s="20">
        <f t="shared" si="7"/>
        <v>16072</v>
      </c>
      <c r="I30" s="20">
        <f t="shared" si="7"/>
        <v>15848</v>
      </c>
      <c r="J30" s="20">
        <f t="shared" si="7"/>
        <v>15775</v>
      </c>
      <c r="K30" s="20">
        <f t="shared" si="7"/>
        <v>15690</v>
      </c>
    </row>
    <row r="32" spans="1:12" x14ac:dyDescent="0.2">
      <c r="A32" s="21" t="s">
        <v>29</v>
      </c>
    </row>
    <row r="33" spans="1:1" x14ac:dyDescent="0.2">
      <c r="A33" s="21" t="s">
        <v>30</v>
      </c>
    </row>
    <row r="34" spans="1:1" x14ac:dyDescent="0.2">
      <c r="A34" s="22" t="s">
        <v>31</v>
      </c>
    </row>
    <row r="35" spans="1:1" x14ac:dyDescent="0.2">
      <c r="A35" s="21" t="s">
        <v>32</v>
      </c>
    </row>
    <row r="36" spans="1:1" x14ac:dyDescent="0.2">
      <c r="A36" s="21" t="s">
        <v>33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53'!B17:K17</xm:f>
              <xm:sqref>L17</xm:sqref>
            </x14:sparkline>
            <x14:sparkline>
              <xm:f>'DEPT 53'!B18:K18</xm:f>
              <xm:sqref>L18</xm:sqref>
            </x14:sparkline>
            <x14:sparkline>
              <xm:f>'DEPT 53'!B19:K19</xm:f>
              <xm:sqref>L19</xm:sqref>
            </x14:sparkline>
            <x14:sparkline>
              <xm:f>'DEPT 53'!B20:K20</xm:f>
              <xm:sqref>L20</xm:sqref>
            </x14:sparkline>
            <x14:sparkline>
              <xm:f>'DEPT 53'!B21:K21</xm:f>
              <xm:sqref>L21</xm:sqref>
            </x14:sparkline>
            <x14:sparkline>
              <xm:f>'DEPT 53'!B22:K22</xm:f>
              <xm:sqref>L22</xm:sqref>
            </x14:sparkline>
            <x14:sparkline>
              <xm:f>'DEPT 53'!B23:K23</xm:f>
              <xm:sqref>L23</xm:sqref>
            </x14:sparkline>
            <x14:sparkline>
              <xm:f>'DEPT 53'!B24:K24</xm:f>
              <xm:sqref>L24</xm:sqref>
            </x14:sparkline>
            <x14:sparkline>
              <xm:f>'DEPT 53'!B25:K25</xm:f>
              <xm:sqref>L25</xm:sqref>
            </x14:sparkline>
            <x14:sparkline>
              <xm:f>'DEPT 53'!B26:K26</xm:f>
              <xm:sqref>L26</xm:sqref>
            </x14:sparkline>
            <x14:sparkline>
              <xm:f>'DEPT 53'!B27:K27</xm:f>
              <xm:sqref>L27</xm:sqref>
            </x14:sparkline>
            <x14:sparkline>
              <xm:f>'DEPT 53'!B28:K28</xm:f>
              <xm:sqref>L28</xm:sqref>
            </x14:sparkline>
            <x14:sparkline>
              <xm:f>'DEPT 53'!B29:K29</xm:f>
              <xm:sqref>L29</xm:sqref>
            </x14:sparkline>
            <x14:sparkline>
              <xm:f>'DEPT 53'!B30:K30</xm:f>
              <xm:sqref>L30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53'!B6:K6</xm:f>
              <xm:sqref>L6</xm:sqref>
            </x14:sparkline>
            <x14:sparkline>
              <xm:f>'DEPT 53'!B7:K7</xm:f>
              <xm:sqref>L7</xm:sqref>
            </x14:sparkline>
            <x14:sparkline>
              <xm:f>'DEPT 53'!B8:K8</xm:f>
              <xm:sqref>L8</xm:sqref>
            </x14:sparkline>
            <x14:sparkline>
              <xm:f>'DEPT 53'!B9:K9</xm:f>
              <xm:sqref>L9</xm:sqref>
            </x14:sparkline>
            <x14:sparkline>
              <xm:f>'DEPT 53'!B10:K10</xm:f>
              <xm:sqref>L10</xm:sqref>
            </x14:sparkline>
            <x14:sparkline>
              <xm:f>'DEPT 53'!B11:K11</xm:f>
              <xm:sqref>L11</xm:sqref>
            </x14:sparkline>
            <x14:sparkline>
              <xm:f>'DEPT 53'!B12:K12</xm:f>
              <xm:sqref>L12</xm:sqref>
            </x14:sparkline>
            <x14:sparkline>
              <xm:f>'DEPT 53'!B13:K13</xm:f>
              <xm:sqref>L13</xm:sqref>
            </x14:sparkline>
            <x14:sparkline>
              <xm:f>'DEPT 53'!B14:K14</xm:f>
              <xm:sqref>L14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workbookViewId="0">
      <selection activeCell="A20" sqref="A20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10</v>
      </c>
    </row>
    <row r="3" spans="1:12" ht="29.45" customHeight="1" x14ac:dyDescent="0.2">
      <c r="A3" s="26" t="s">
        <v>38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s="6" customFormat="1" ht="48.6" customHeight="1" x14ac:dyDescent="0.2">
      <c r="A5" s="4" t="s">
        <v>11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6" t="s">
        <v>12</v>
      </c>
    </row>
    <row r="6" spans="1:12" ht="24.6" customHeight="1" x14ac:dyDescent="0.2">
      <c r="A6" s="7" t="s">
        <v>13</v>
      </c>
      <c r="B6" s="2">
        <v>5701</v>
      </c>
      <c r="C6" s="2">
        <v>5499</v>
      </c>
      <c r="D6" s="2">
        <v>5308</v>
      </c>
      <c r="E6" s="2">
        <v>5520</v>
      </c>
      <c r="F6" s="2">
        <v>5324</v>
      </c>
      <c r="G6" s="2">
        <v>5308</v>
      </c>
      <c r="H6" s="2">
        <v>5272</v>
      </c>
      <c r="I6" s="2">
        <v>5149</v>
      </c>
      <c r="J6" s="2">
        <v>5099</v>
      </c>
      <c r="K6" s="2">
        <v>5126</v>
      </c>
    </row>
    <row r="7" spans="1:12" ht="24.6" customHeight="1" x14ac:dyDescent="0.2">
      <c r="A7" s="7" t="s">
        <v>14</v>
      </c>
      <c r="B7" s="2">
        <v>5566</v>
      </c>
      <c r="C7" s="2">
        <v>5676</v>
      </c>
      <c r="D7" s="2">
        <v>5387</v>
      </c>
      <c r="E7" s="2">
        <v>5274</v>
      </c>
      <c r="F7" s="2">
        <v>5482</v>
      </c>
      <c r="G7" s="2">
        <v>5301</v>
      </c>
      <c r="H7" s="2">
        <v>5264</v>
      </c>
      <c r="I7" s="2">
        <v>5200</v>
      </c>
      <c r="J7" s="2">
        <v>5181</v>
      </c>
      <c r="K7" s="2">
        <v>5092</v>
      </c>
    </row>
    <row r="8" spans="1:12" ht="24.6" customHeight="1" x14ac:dyDescent="0.2">
      <c r="A8" s="7" t="s">
        <v>15</v>
      </c>
      <c r="B8" s="2">
        <v>5492</v>
      </c>
      <c r="C8" s="2">
        <v>5404</v>
      </c>
      <c r="D8" s="2">
        <v>5563</v>
      </c>
      <c r="E8" s="2">
        <v>5305</v>
      </c>
      <c r="F8" s="2">
        <v>5233</v>
      </c>
      <c r="G8" s="2">
        <v>5464</v>
      </c>
      <c r="H8" s="2">
        <v>5236</v>
      </c>
      <c r="I8" s="2">
        <v>5248</v>
      </c>
      <c r="J8" s="2">
        <v>5189</v>
      </c>
      <c r="K8" s="2">
        <v>5118</v>
      </c>
    </row>
    <row r="9" spans="1:12" ht="24.6" customHeight="1" x14ac:dyDescent="0.2">
      <c r="A9" s="25" t="s">
        <v>40</v>
      </c>
      <c r="B9" s="2">
        <v>5333</v>
      </c>
      <c r="C9" s="2">
        <v>5482</v>
      </c>
      <c r="D9" s="2">
        <v>5415</v>
      </c>
      <c r="E9" s="2">
        <v>5528</v>
      </c>
      <c r="F9" s="2">
        <v>5325</v>
      </c>
      <c r="G9" s="2">
        <v>5235</v>
      </c>
      <c r="H9" s="2">
        <v>5447</v>
      </c>
      <c r="I9" s="2">
        <v>5178</v>
      </c>
      <c r="J9" s="2">
        <v>5252</v>
      </c>
      <c r="K9" s="2">
        <v>5188</v>
      </c>
    </row>
    <row r="10" spans="1:12" ht="24.6" customHeight="1" x14ac:dyDescent="0.2">
      <c r="A10" s="7" t="s">
        <v>16</v>
      </c>
      <c r="B10" s="2">
        <f>SUM(B6:B9)</f>
        <v>22092</v>
      </c>
      <c r="C10" s="2">
        <f t="shared" ref="C10:K10" si="0">SUM(C6:C9)</f>
        <v>22061</v>
      </c>
      <c r="D10" s="2">
        <f t="shared" si="0"/>
        <v>21673</v>
      </c>
      <c r="E10" s="2">
        <f t="shared" si="0"/>
        <v>21627</v>
      </c>
      <c r="F10" s="2">
        <f t="shared" si="0"/>
        <v>21364</v>
      </c>
      <c r="G10" s="2">
        <f t="shared" si="0"/>
        <v>21308</v>
      </c>
      <c r="H10" s="2">
        <f t="shared" si="0"/>
        <v>21219</v>
      </c>
      <c r="I10" s="2">
        <f t="shared" si="0"/>
        <v>20775</v>
      </c>
      <c r="J10" s="2">
        <f t="shared" si="0"/>
        <v>20721</v>
      </c>
      <c r="K10" s="2">
        <f t="shared" si="0"/>
        <v>20524</v>
      </c>
    </row>
    <row r="11" spans="1:12" ht="24.6" customHeight="1" x14ac:dyDescent="0.2">
      <c r="A11" s="8" t="s">
        <v>17</v>
      </c>
      <c r="B11" s="2">
        <v>832</v>
      </c>
      <c r="C11" s="2">
        <v>826</v>
      </c>
      <c r="D11" s="2">
        <v>825</v>
      </c>
      <c r="E11" s="2">
        <v>800</v>
      </c>
      <c r="F11" s="2">
        <v>873</v>
      </c>
      <c r="G11" s="2">
        <v>900</v>
      </c>
      <c r="H11" s="2">
        <v>928</v>
      </c>
      <c r="I11" s="2">
        <v>914</v>
      </c>
      <c r="J11" s="2">
        <v>916</v>
      </c>
      <c r="K11" s="2">
        <v>913</v>
      </c>
    </row>
    <row r="12" spans="1:12" ht="24.6" customHeight="1" x14ac:dyDescent="0.2">
      <c r="A12" s="7" t="s">
        <v>18</v>
      </c>
      <c r="B12" s="2">
        <f>SUM(B10:B11)</f>
        <v>22924</v>
      </c>
      <c r="C12" s="2">
        <f t="shared" ref="C12:K12" si="1">SUM(C10:C11)</f>
        <v>22887</v>
      </c>
      <c r="D12" s="2">
        <f t="shared" si="1"/>
        <v>22498</v>
      </c>
      <c r="E12" s="2">
        <f t="shared" si="1"/>
        <v>22427</v>
      </c>
      <c r="F12" s="2">
        <f t="shared" si="1"/>
        <v>22237</v>
      </c>
      <c r="G12" s="2">
        <f t="shared" si="1"/>
        <v>22208</v>
      </c>
      <c r="H12" s="2">
        <f t="shared" si="1"/>
        <v>22147</v>
      </c>
      <c r="I12" s="2">
        <f t="shared" si="1"/>
        <v>21689</v>
      </c>
      <c r="J12" s="2">
        <f t="shared" si="1"/>
        <v>21637</v>
      </c>
      <c r="K12" s="2">
        <f t="shared" si="1"/>
        <v>21437</v>
      </c>
    </row>
    <row r="13" spans="1:12" ht="24.6" customHeight="1" x14ac:dyDescent="0.2">
      <c r="A13" s="7" t="s">
        <v>19</v>
      </c>
      <c r="B13" s="2">
        <v>226</v>
      </c>
      <c r="C13" s="2">
        <v>246</v>
      </c>
      <c r="D13" s="2">
        <v>246</v>
      </c>
      <c r="E13" s="2">
        <v>260</v>
      </c>
      <c r="F13" s="2">
        <v>261</v>
      </c>
      <c r="G13" s="2">
        <v>290</v>
      </c>
      <c r="H13" s="2">
        <v>304</v>
      </c>
      <c r="I13" s="2">
        <v>330</v>
      </c>
      <c r="J13" s="2">
        <v>349</v>
      </c>
      <c r="K13" s="2">
        <v>351</v>
      </c>
    </row>
    <row r="14" spans="1:12" s="11" customFormat="1" ht="24.6" customHeight="1" x14ac:dyDescent="0.2">
      <c r="A14" s="9" t="s">
        <v>20</v>
      </c>
      <c r="B14" s="10">
        <f>SUM(B12:B13)</f>
        <v>23150</v>
      </c>
      <c r="C14" s="10">
        <f t="shared" ref="C14:K14" si="2">SUM(C12:C13)</f>
        <v>23133</v>
      </c>
      <c r="D14" s="10">
        <f t="shared" si="2"/>
        <v>22744</v>
      </c>
      <c r="E14" s="10">
        <f t="shared" si="2"/>
        <v>22687</v>
      </c>
      <c r="F14" s="10">
        <f t="shared" si="2"/>
        <v>22498</v>
      </c>
      <c r="G14" s="10">
        <f t="shared" si="2"/>
        <v>22498</v>
      </c>
      <c r="H14" s="10">
        <f t="shared" si="2"/>
        <v>22451</v>
      </c>
      <c r="I14" s="10">
        <f t="shared" si="2"/>
        <v>22019</v>
      </c>
      <c r="J14" s="10">
        <f t="shared" si="2"/>
        <v>21986</v>
      </c>
      <c r="K14" s="10">
        <f t="shared" si="2"/>
        <v>21788</v>
      </c>
      <c r="L14" s="3"/>
    </row>
    <row r="15" spans="1:12" ht="24.6" customHeight="1" x14ac:dyDescent="0.2"/>
    <row r="16" spans="1:12" s="6" customFormat="1" ht="24.6" customHeight="1" x14ac:dyDescent="0.2">
      <c r="A16" s="12" t="s">
        <v>21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9</v>
      </c>
      <c r="L16" s="6" t="s">
        <v>12</v>
      </c>
    </row>
    <row r="17" spans="1:12" ht="24.6" customHeight="1" x14ac:dyDescent="0.2">
      <c r="A17" s="7" t="s">
        <v>13</v>
      </c>
      <c r="B17" s="2">
        <v>1689</v>
      </c>
      <c r="C17" s="2">
        <v>1682</v>
      </c>
      <c r="D17" s="2">
        <v>1745</v>
      </c>
      <c r="E17" s="2">
        <v>1909</v>
      </c>
      <c r="F17" s="2">
        <v>1781</v>
      </c>
      <c r="G17" s="2">
        <v>1761</v>
      </c>
      <c r="H17" s="2">
        <v>1701</v>
      </c>
      <c r="I17" s="2">
        <v>1809</v>
      </c>
      <c r="J17" s="2">
        <v>1782</v>
      </c>
      <c r="K17" s="2">
        <v>1709</v>
      </c>
    </row>
    <row r="18" spans="1:12" ht="24.6" customHeight="1" x14ac:dyDescent="0.2">
      <c r="A18" s="7" t="s">
        <v>14</v>
      </c>
      <c r="B18" s="2">
        <v>1664</v>
      </c>
      <c r="C18" s="2">
        <v>1674</v>
      </c>
      <c r="D18" s="2">
        <v>1744</v>
      </c>
      <c r="E18" s="2">
        <v>1762</v>
      </c>
      <c r="F18" s="2">
        <v>1896</v>
      </c>
      <c r="G18" s="2">
        <v>1804</v>
      </c>
      <c r="H18" s="2">
        <v>1765</v>
      </c>
      <c r="I18" s="2">
        <v>1767</v>
      </c>
      <c r="J18" s="2">
        <v>1796</v>
      </c>
      <c r="K18" s="2">
        <v>1809</v>
      </c>
    </row>
    <row r="19" spans="1:12" ht="24.6" customHeight="1" x14ac:dyDescent="0.2">
      <c r="A19" s="7" t="s">
        <v>15</v>
      </c>
      <c r="B19" s="2">
        <v>1611</v>
      </c>
      <c r="C19" s="2">
        <v>1620</v>
      </c>
      <c r="D19" s="2">
        <v>1686</v>
      </c>
      <c r="E19" s="2">
        <v>1700</v>
      </c>
      <c r="F19" s="2">
        <v>1678</v>
      </c>
      <c r="G19" s="2">
        <v>1784</v>
      </c>
      <c r="H19" s="2">
        <v>1759</v>
      </c>
      <c r="I19" s="2">
        <v>1683</v>
      </c>
      <c r="J19" s="2">
        <v>1721</v>
      </c>
      <c r="K19" s="2">
        <v>1735</v>
      </c>
    </row>
    <row r="20" spans="1:12" ht="24.6" customHeight="1" x14ac:dyDescent="0.2">
      <c r="A20" s="25" t="s">
        <v>40</v>
      </c>
      <c r="B20" s="2">
        <v>1666</v>
      </c>
      <c r="C20" s="2">
        <v>1636</v>
      </c>
      <c r="D20" s="2">
        <v>1677</v>
      </c>
      <c r="E20" s="2">
        <v>1719</v>
      </c>
      <c r="F20" s="2">
        <v>1733</v>
      </c>
      <c r="G20" s="2">
        <v>1721</v>
      </c>
      <c r="H20" s="2">
        <v>1784</v>
      </c>
      <c r="I20" s="2">
        <v>1760</v>
      </c>
      <c r="J20" s="2">
        <v>1680</v>
      </c>
      <c r="K20" s="2">
        <v>1728</v>
      </c>
    </row>
    <row r="21" spans="1:12" ht="24.6" customHeight="1" x14ac:dyDescent="0.2">
      <c r="A21" s="7" t="s">
        <v>16</v>
      </c>
      <c r="B21" s="2">
        <f>SUM(B17:B20)</f>
        <v>6630</v>
      </c>
      <c r="C21" s="2">
        <f t="shared" ref="C21:K21" si="3">SUM(C17:C20)</f>
        <v>6612</v>
      </c>
      <c r="D21" s="2">
        <f t="shared" si="3"/>
        <v>6852</v>
      </c>
      <c r="E21" s="2">
        <f t="shared" si="3"/>
        <v>7090</v>
      </c>
      <c r="F21" s="2">
        <f t="shared" si="3"/>
        <v>7088</v>
      </c>
      <c r="G21" s="2">
        <f t="shared" si="3"/>
        <v>7070</v>
      </c>
      <c r="H21" s="2">
        <f t="shared" si="3"/>
        <v>7009</v>
      </c>
      <c r="I21" s="2">
        <f t="shared" si="3"/>
        <v>7019</v>
      </c>
      <c r="J21" s="2">
        <f t="shared" si="3"/>
        <v>6979</v>
      </c>
      <c r="K21" s="2">
        <f t="shared" si="3"/>
        <v>6981</v>
      </c>
    </row>
    <row r="22" spans="1:12" ht="24.6" customHeight="1" x14ac:dyDescent="0.2">
      <c r="A22" s="7" t="s">
        <v>22</v>
      </c>
      <c r="B22" s="2">
        <v>32</v>
      </c>
      <c r="C22" s="2">
        <v>25</v>
      </c>
      <c r="D22" s="2">
        <v>31</v>
      </c>
      <c r="E22" s="2">
        <v>23</v>
      </c>
      <c r="F22" s="2">
        <v>29</v>
      </c>
      <c r="G22" s="2">
        <v>28</v>
      </c>
      <c r="H22" s="2">
        <v>33</v>
      </c>
      <c r="I22" s="2">
        <v>32</v>
      </c>
      <c r="J22" s="2">
        <v>38</v>
      </c>
      <c r="K22" s="2">
        <v>34</v>
      </c>
    </row>
    <row r="23" spans="1:12" ht="24.6" customHeight="1" x14ac:dyDescent="0.2">
      <c r="A23" s="7" t="s">
        <v>23</v>
      </c>
      <c r="B23" s="2">
        <f>SUM(B21:B22)</f>
        <v>6662</v>
      </c>
      <c r="C23" s="2">
        <f t="shared" ref="C23:K23" si="4">SUM(C21:C22)</f>
        <v>6637</v>
      </c>
      <c r="D23" s="2">
        <f t="shared" si="4"/>
        <v>6883</v>
      </c>
      <c r="E23" s="2">
        <f t="shared" si="4"/>
        <v>7113</v>
      </c>
      <c r="F23" s="2">
        <f t="shared" si="4"/>
        <v>7117</v>
      </c>
      <c r="G23" s="2">
        <f t="shared" si="4"/>
        <v>7098</v>
      </c>
      <c r="H23" s="2">
        <f t="shared" si="4"/>
        <v>7042</v>
      </c>
      <c r="I23" s="2">
        <f t="shared" si="4"/>
        <v>7051</v>
      </c>
      <c r="J23" s="2">
        <f t="shared" si="4"/>
        <v>7017</v>
      </c>
      <c r="K23" s="2">
        <f t="shared" si="4"/>
        <v>7015</v>
      </c>
    </row>
    <row r="24" spans="1:12" ht="24.6" customHeight="1" x14ac:dyDescent="0.2">
      <c r="A24" s="7" t="s">
        <v>24</v>
      </c>
      <c r="B24" s="2">
        <v>67</v>
      </c>
      <c r="C24" s="2">
        <v>67</v>
      </c>
      <c r="D24" s="2">
        <v>78</v>
      </c>
      <c r="E24" s="2">
        <v>65</v>
      </c>
      <c r="F24" s="2">
        <v>64</v>
      </c>
      <c r="G24" s="2">
        <v>53</v>
      </c>
      <c r="H24" s="2">
        <v>65</v>
      </c>
      <c r="I24" s="2">
        <v>79</v>
      </c>
      <c r="J24" s="2">
        <v>88</v>
      </c>
      <c r="K24" s="2">
        <v>95</v>
      </c>
    </row>
    <row r="25" spans="1:12" s="11" customFormat="1" ht="24.6" customHeight="1" x14ac:dyDescent="0.2">
      <c r="A25" s="13" t="s">
        <v>25</v>
      </c>
      <c r="B25" s="14">
        <f>SUM(B23:B24)</f>
        <v>6729</v>
      </c>
      <c r="C25" s="14">
        <f t="shared" ref="C25:K25" si="5">SUM(C23:C24)</f>
        <v>6704</v>
      </c>
      <c r="D25" s="14">
        <f t="shared" si="5"/>
        <v>6961</v>
      </c>
      <c r="E25" s="14">
        <f t="shared" si="5"/>
        <v>7178</v>
      </c>
      <c r="F25" s="14">
        <f t="shared" si="5"/>
        <v>7181</v>
      </c>
      <c r="G25" s="14">
        <f t="shared" si="5"/>
        <v>7151</v>
      </c>
      <c r="H25" s="14">
        <f t="shared" si="5"/>
        <v>7107</v>
      </c>
      <c r="I25" s="14">
        <f t="shared" si="5"/>
        <v>7130</v>
      </c>
      <c r="J25" s="14">
        <f t="shared" si="5"/>
        <v>7105</v>
      </c>
      <c r="K25" s="14">
        <f t="shared" si="5"/>
        <v>7110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26</v>
      </c>
      <c r="B27" s="14">
        <v>18</v>
      </c>
      <c r="C27" s="14">
        <v>16</v>
      </c>
      <c r="D27" s="14">
        <v>12</v>
      </c>
      <c r="E27" s="14">
        <v>32</v>
      </c>
      <c r="F27" s="14">
        <v>45</v>
      </c>
      <c r="G27" s="14">
        <v>61</v>
      </c>
      <c r="H27" s="14">
        <v>86</v>
      </c>
      <c r="I27" s="14">
        <v>87</v>
      </c>
      <c r="J27" s="14">
        <v>152</v>
      </c>
      <c r="K27" s="14">
        <v>150</v>
      </c>
      <c r="L27" s="3"/>
    </row>
    <row r="28" spans="1:12" s="11" customFormat="1" ht="24.6" customHeight="1" x14ac:dyDescent="0.2">
      <c r="A28" s="17" t="s">
        <v>27</v>
      </c>
      <c r="B28" s="18">
        <f>B25+B27</f>
        <v>6747</v>
      </c>
      <c r="C28" s="18">
        <f t="shared" ref="C28:K28" si="6">C25+C27</f>
        <v>6720</v>
      </c>
      <c r="D28" s="18">
        <f t="shared" si="6"/>
        <v>6973</v>
      </c>
      <c r="E28" s="18">
        <f t="shared" si="6"/>
        <v>7210</v>
      </c>
      <c r="F28" s="18">
        <f t="shared" si="6"/>
        <v>7226</v>
      </c>
      <c r="G28" s="18">
        <f t="shared" si="6"/>
        <v>7212</v>
      </c>
      <c r="H28" s="18">
        <f t="shared" si="6"/>
        <v>7193</v>
      </c>
      <c r="I28" s="18">
        <f t="shared" si="6"/>
        <v>7217</v>
      </c>
      <c r="J28" s="18">
        <f t="shared" si="6"/>
        <v>7257</v>
      </c>
      <c r="K28" s="18">
        <f t="shared" si="6"/>
        <v>7260</v>
      </c>
      <c r="L28" s="3"/>
    </row>
    <row r="29" spans="1:12" ht="24.6" customHeight="1" x14ac:dyDescent="0.2"/>
    <row r="30" spans="1:12" ht="24.6" customHeight="1" x14ac:dyDescent="0.2">
      <c r="A30" s="19" t="s">
        <v>28</v>
      </c>
      <c r="B30" s="20">
        <f>B14+B28</f>
        <v>29897</v>
      </c>
      <c r="C30" s="20">
        <f t="shared" ref="C30:K30" si="7">C14+C28</f>
        <v>29853</v>
      </c>
      <c r="D30" s="20">
        <f t="shared" si="7"/>
        <v>29717</v>
      </c>
      <c r="E30" s="20">
        <f t="shared" si="7"/>
        <v>29897</v>
      </c>
      <c r="F30" s="20">
        <f t="shared" si="7"/>
        <v>29724</v>
      </c>
      <c r="G30" s="20">
        <f t="shared" si="7"/>
        <v>29710</v>
      </c>
      <c r="H30" s="20">
        <f t="shared" si="7"/>
        <v>29644</v>
      </c>
      <c r="I30" s="20">
        <f t="shared" si="7"/>
        <v>29236</v>
      </c>
      <c r="J30" s="20">
        <f t="shared" si="7"/>
        <v>29243</v>
      </c>
      <c r="K30" s="20">
        <f t="shared" si="7"/>
        <v>29048</v>
      </c>
    </row>
    <row r="32" spans="1:12" x14ac:dyDescent="0.2">
      <c r="A32" s="21" t="s">
        <v>29</v>
      </c>
    </row>
    <row r="33" spans="1:1" x14ac:dyDescent="0.2">
      <c r="A33" s="21" t="s">
        <v>30</v>
      </c>
    </row>
    <row r="34" spans="1:1" x14ac:dyDescent="0.2">
      <c r="A34" s="22" t="s">
        <v>31</v>
      </c>
    </row>
    <row r="35" spans="1:1" x14ac:dyDescent="0.2">
      <c r="A35" s="21" t="s">
        <v>32</v>
      </c>
    </row>
    <row r="36" spans="1:1" x14ac:dyDescent="0.2">
      <c r="A36" s="21" t="s">
        <v>33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DEPT72!B6:K6</xm:f>
              <xm:sqref>L6</xm:sqref>
            </x14:sparkline>
            <x14:sparkline>
              <xm:f>DEPT72!B7:K7</xm:f>
              <xm:sqref>L7</xm:sqref>
            </x14:sparkline>
            <x14:sparkline>
              <xm:f>DEPT72!B8:K8</xm:f>
              <xm:sqref>L8</xm:sqref>
            </x14:sparkline>
            <x14:sparkline>
              <xm:f>DEPT72!B9:K9</xm:f>
              <xm:sqref>L9</xm:sqref>
            </x14:sparkline>
            <x14:sparkline>
              <xm:f>DEPT72!B10:K10</xm:f>
              <xm:sqref>L10</xm:sqref>
            </x14:sparkline>
            <x14:sparkline>
              <xm:f>DEPT72!B11:K11</xm:f>
              <xm:sqref>L11</xm:sqref>
            </x14:sparkline>
            <x14:sparkline>
              <xm:f>DEPT72!B12:K12</xm:f>
              <xm:sqref>L12</xm:sqref>
            </x14:sparkline>
            <x14:sparkline>
              <xm:f>DEPT72!B13:K13</xm:f>
              <xm:sqref>L13</xm:sqref>
            </x14:sparkline>
            <x14:sparkline>
              <xm:f>DEPT72!B14:K14</xm:f>
              <xm:sqref>L14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DEPT72!B17:K17</xm:f>
              <xm:sqref>L17</xm:sqref>
            </x14:sparkline>
            <x14:sparkline>
              <xm:f>DEPT72!B18:K18</xm:f>
              <xm:sqref>L18</xm:sqref>
            </x14:sparkline>
            <x14:sparkline>
              <xm:f>DEPT72!B19:K19</xm:f>
              <xm:sqref>L19</xm:sqref>
            </x14:sparkline>
            <x14:sparkline>
              <xm:f>DEPT72!B20:K20</xm:f>
              <xm:sqref>L20</xm:sqref>
            </x14:sparkline>
            <x14:sparkline>
              <xm:f>DEPT72!B21:K21</xm:f>
              <xm:sqref>L21</xm:sqref>
            </x14:sparkline>
            <x14:sparkline>
              <xm:f>DEPT72!B22:K22</xm:f>
              <xm:sqref>L22</xm:sqref>
            </x14:sparkline>
            <x14:sparkline>
              <xm:f>DEPT72!B23:K23</xm:f>
              <xm:sqref>L23</xm:sqref>
            </x14:sparkline>
            <x14:sparkline>
              <xm:f>DEPT72!B24:K24</xm:f>
              <xm:sqref>L24</xm:sqref>
            </x14:sparkline>
            <x14:sparkline>
              <xm:f>DEPT72!B25:K25</xm:f>
              <xm:sqref>L25</xm:sqref>
            </x14:sparkline>
            <x14:sparkline>
              <xm:f>DEPT72!B26:K26</xm:f>
              <xm:sqref>L26</xm:sqref>
            </x14:sparkline>
            <x14:sparkline>
              <xm:f>DEPT72!B27:K27</xm:f>
              <xm:sqref>L27</xm:sqref>
            </x14:sparkline>
            <x14:sparkline>
              <xm:f>DEPT72!B28:K28</xm:f>
              <xm:sqref>L28</xm:sqref>
            </x14:sparkline>
            <x14:sparkline>
              <xm:f>DEPT72!B29:K29</xm:f>
              <xm:sqref>L29</xm:sqref>
            </x14:sparkline>
            <x14:sparkline>
              <xm:f>DEPT72!B30:K30</xm:f>
              <xm:sqref>L30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6"/>
  <sheetViews>
    <sheetView topLeftCell="A16" workbookViewId="0">
      <selection activeCell="C19" sqref="C19"/>
    </sheetView>
  </sheetViews>
  <sheetFormatPr baseColWidth="10" defaultColWidth="11.5703125" defaultRowHeight="12.75" x14ac:dyDescent="0.2"/>
  <cols>
    <col min="1" max="1" width="35.7109375" style="3" customWidth="1"/>
    <col min="2" max="11" width="12.42578125" style="2" customWidth="1"/>
    <col min="12" max="12" width="15.7109375" style="3" customWidth="1"/>
    <col min="13" max="16384" width="11.5703125" style="3"/>
  </cols>
  <sheetData>
    <row r="1" spans="1:12" ht="18.75" x14ac:dyDescent="0.2">
      <c r="A1" s="1" t="s">
        <v>10</v>
      </c>
    </row>
    <row r="3" spans="1:12" ht="29.45" customHeight="1" x14ac:dyDescent="0.2">
      <c r="A3" s="26" t="s">
        <v>39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5" spans="1:12" s="6" customFormat="1" ht="48.6" customHeight="1" x14ac:dyDescent="0.2">
      <c r="A5" s="4" t="s">
        <v>11</v>
      </c>
      <c r="B5" s="5" t="s">
        <v>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8</v>
      </c>
      <c r="K5" s="5" t="s">
        <v>9</v>
      </c>
      <c r="L5" s="6" t="s">
        <v>12</v>
      </c>
    </row>
    <row r="6" spans="1:12" ht="24.6" customHeight="1" x14ac:dyDescent="0.2">
      <c r="A6" s="7" t="s">
        <v>13</v>
      </c>
      <c r="B6" s="2">
        <v>3753</v>
      </c>
      <c r="C6" s="2">
        <v>3735</v>
      </c>
      <c r="D6" s="2">
        <v>3831</v>
      </c>
      <c r="E6" s="2">
        <v>3935</v>
      </c>
      <c r="F6" s="2">
        <v>4037</v>
      </c>
      <c r="G6" s="2">
        <v>4020</v>
      </c>
      <c r="H6" s="2">
        <v>4086</v>
      </c>
      <c r="I6" s="2">
        <v>4062</v>
      </c>
      <c r="J6" s="2">
        <v>3897</v>
      </c>
      <c r="K6" s="2">
        <v>3882</v>
      </c>
    </row>
    <row r="7" spans="1:12" ht="24.6" customHeight="1" x14ac:dyDescent="0.2">
      <c r="A7" s="7" t="s">
        <v>14</v>
      </c>
      <c r="B7" s="2">
        <v>3634</v>
      </c>
      <c r="C7" s="2">
        <v>3830</v>
      </c>
      <c r="D7" s="2">
        <v>3773</v>
      </c>
      <c r="E7" s="2">
        <v>3875</v>
      </c>
      <c r="F7" s="2">
        <v>3964</v>
      </c>
      <c r="G7" s="2">
        <v>4097</v>
      </c>
      <c r="H7" s="2">
        <v>4038</v>
      </c>
      <c r="I7" s="2">
        <v>4123</v>
      </c>
      <c r="J7" s="2">
        <v>4094</v>
      </c>
      <c r="K7" s="2">
        <v>3953</v>
      </c>
    </row>
    <row r="8" spans="1:12" ht="24.6" customHeight="1" x14ac:dyDescent="0.2">
      <c r="A8" s="7" t="s">
        <v>15</v>
      </c>
      <c r="B8" s="2">
        <v>3693</v>
      </c>
      <c r="C8" s="2">
        <v>3620</v>
      </c>
      <c r="D8" s="2">
        <v>3786</v>
      </c>
      <c r="E8" s="2">
        <v>3804</v>
      </c>
      <c r="F8" s="2">
        <v>3864</v>
      </c>
      <c r="G8" s="2">
        <v>3995</v>
      </c>
      <c r="H8" s="2">
        <v>4125</v>
      </c>
      <c r="I8" s="2">
        <v>4064</v>
      </c>
      <c r="J8" s="2">
        <v>4125</v>
      </c>
      <c r="K8" s="2">
        <v>4123</v>
      </c>
    </row>
    <row r="9" spans="1:12" ht="24.6" customHeight="1" x14ac:dyDescent="0.2">
      <c r="A9" s="25" t="s">
        <v>40</v>
      </c>
      <c r="B9" s="2">
        <v>3753</v>
      </c>
      <c r="C9" s="2">
        <v>3680</v>
      </c>
      <c r="D9" s="2">
        <v>3576</v>
      </c>
      <c r="E9" s="2">
        <v>3761</v>
      </c>
      <c r="F9" s="2">
        <v>3753</v>
      </c>
      <c r="G9" s="2">
        <v>3881</v>
      </c>
      <c r="H9" s="2">
        <v>3969</v>
      </c>
      <c r="I9" s="2">
        <v>4088</v>
      </c>
      <c r="J9" s="2">
        <v>4044</v>
      </c>
      <c r="K9" s="2">
        <v>4088</v>
      </c>
    </row>
    <row r="10" spans="1:12" ht="24.6" customHeight="1" x14ac:dyDescent="0.2">
      <c r="A10" s="7" t="s">
        <v>16</v>
      </c>
      <c r="B10" s="2">
        <f>SUM(B6:B9)</f>
        <v>14833</v>
      </c>
      <c r="C10" s="2">
        <f t="shared" ref="C10:K10" si="0">SUM(C6:C9)</f>
        <v>14865</v>
      </c>
      <c r="D10" s="2">
        <f t="shared" si="0"/>
        <v>14966</v>
      </c>
      <c r="E10" s="2">
        <f t="shared" si="0"/>
        <v>15375</v>
      </c>
      <c r="F10" s="2">
        <f t="shared" si="0"/>
        <v>15618</v>
      </c>
      <c r="G10" s="2">
        <f t="shared" si="0"/>
        <v>15993</v>
      </c>
      <c r="H10" s="2">
        <f t="shared" si="0"/>
        <v>16218</v>
      </c>
      <c r="I10" s="2">
        <f t="shared" si="0"/>
        <v>16337</v>
      </c>
      <c r="J10" s="2">
        <f t="shared" si="0"/>
        <v>16160</v>
      </c>
      <c r="K10" s="2">
        <f t="shared" si="0"/>
        <v>16046</v>
      </c>
    </row>
    <row r="11" spans="1:12" ht="24.6" customHeight="1" x14ac:dyDescent="0.2">
      <c r="A11" s="8" t="s">
        <v>17</v>
      </c>
      <c r="B11" s="2">
        <v>628</v>
      </c>
      <c r="C11" s="2">
        <v>623</v>
      </c>
      <c r="D11" s="2">
        <v>596</v>
      </c>
      <c r="E11" s="2">
        <v>583</v>
      </c>
      <c r="F11" s="2">
        <v>648</v>
      </c>
      <c r="G11" s="2">
        <v>680</v>
      </c>
      <c r="H11" s="2">
        <v>713</v>
      </c>
      <c r="I11" s="2">
        <v>695</v>
      </c>
      <c r="J11" s="2">
        <v>678</v>
      </c>
      <c r="K11" s="2">
        <v>662</v>
      </c>
    </row>
    <row r="12" spans="1:12" ht="24.6" customHeight="1" x14ac:dyDescent="0.2">
      <c r="A12" s="7" t="s">
        <v>18</v>
      </c>
      <c r="B12" s="2">
        <f>SUM(B10:B11)</f>
        <v>15461</v>
      </c>
      <c r="C12" s="2">
        <f t="shared" ref="C12:K12" si="1">SUM(C10:C11)</f>
        <v>15488</v>
      </c>
      <c r="D12" s="2">
        <f t="shared" si="1"/>
        <v>15562</v>
      </c>
      <c r="E12" s="2">
        <f t="shared" si="1"/>
        <v>15958</v>
      </c>
      <c r="F12" s="2">
        <f t="shared" si="1"/>
        <v>16266</v>
      </c>
      <c r="G12" s="2">
        <f t="shared" si="1"/>
        <v>16673</v>
      </c>
      <c r="H12" s="2">
        <f t="shared" si="1"/>
        <v>16931</v>
      </c>
      <c r="I12" s="2">
        <f t="shared" si="1"/>
        <v>17032</v>
      </c>
      <c r="J12" s="2">
        <f t="shared" si="1"/>
        <v>16838</v>
      </c>
      <c r="K12" s="2">
        <f t="shared" si="1"/>
        <v>16708</v>
      </c>
    </row>
    <row r="13" spans="1:12" ht="24.6" customHeight="1" x14ac:dyDescent="0.2">
      <c r="A13" s="7" t="s">
        <v>19</v>
      </c>
      <c r="B13" s="2">
        <v>137</v>
      </c>
      <c r="C13" s="2">
        <v>143</v>
      </c>
      <c r="D13" s="2">
        <v>153</v>
      </c>
      <c r="E13" s="2">
        <v>149</v>
      </c>
      <c r="F13" s="2">
        <v>164</v>
      </c>
      <c r="G13" s="2">
        <v>171</v>
      </c>
      <c r="H13" s="2">
        <v>192</v>
      </c>
      <c r="I13" s="2">
        <v>206</v>
      </c>
      <c r="J13" s="2">
        <v>213</v>
      </c>
      <c r="K13" s="2">
        <v>212</v>
      </c>
    </row>
    <row r="14" spans="1:12" s="11" customFormat="1" ht="24.6" customHeight="1" x14ac:dyDescent="0.2">
      <c r="A14" s="9" t="s">
        <v>20</v>
      </c>
      <c r="B14" s="10">
        <f>SUM(B12:B13)</f>
        <v>15598</v>
      </c>
      <c r="C14" s="10">
        <f t="shared" ref="C14:K14" si="2">SUM(C12:C13)</f>
        <v>15631</v>
      </c>
      <c r="D14" s="10">
        <f t="shared" si="2"/>
        <v>15715</v>
      </c>
      <c r="E14" s="10">
        <f t="shared" si="2"/>
        <v>16107</v>
      </c>
      <c r="F14" s="10">
        <f t="shared" si="2"/>
        <v>16430</v>
      </c>
      <c r="G14" s="10">
        <f t="shared" si="2"/>
        <v>16844</v>
      </c>
      <c r="H14" s="10">
        <f t="shared" si="2"/>
        <v>17123</v>
      </c>
      <c r="I14" s="10">
        <f t="shared" si="2"/>
        <v>17238</v>
      </c>
      <c r="J14" s="10">
        <f t="shared" si="2"/>
        <v>17051</v>
      </c>
      <c r="K14" s="10">
        <f t="shared" si="2"/>
        <v>16920</v>
      </c>
      <c r="L14" s="3"/>
    </row>
    <row r="15" spans="1:12" ht="24.6" customHeight="1" x14ac:dyDescent="0.2"/>
    <row r="16" spans="1:12" s="6" customFormat="1" ht="24.6" customHeight="1" x14ac:dyDescent="0.2">
      <c r="A16" s="12" t="s">
        <v>21</v>
      </c>
      <c r="B16" s="5" t="s">
        <v>0</v>
      </c>
      <c r="C16" s="5" t="s">
        <v>1</v>
      </c>
      <c r="D16" s="5" t="s">
        <v>2</v>
      </c>
      <c r="E16" s="5" t="s">
        <v>3</v>
      </c>
      <c r="F16" s="5" t="s">
        <v>4</v>
      </c>
      <c r="G16" s="5" t="s">
        <v>5</v>
      </c>
      <c r="H16" s="5" t="s">
        <v>6</v>
      </c>
      <c r="I16" s="5" t="s">
        <v>7</v>
      </c>
      <c r="J16" s="5" t="s">
        <v>8</v>
      </c>
      <c r="K16" s="5" t="s">
        <v>9</v>
      </c>
      <c r="L16" s="6" t="s">
        <v>12</v>
      </c>
    </row>
    <row r="17" spans="1:12" ht="24.6" customHeight="1" x14ac:dyDescent="0.2">
      <c r="A17" s="7" t="s">
        <v>13</v>
      </c>
      <c r="B17" s="2">
        <v>4636</v>
      </c>
      <c r="C17" s="2">
        <v>4638</v>
      </c>
      <c r="D17" s="2">
        <v>4599</v>
      </c>
      <c r="E17" s="2">
        <v>4913</v>
      </c>
      <c r="F17" s="2">
        <v>4753</v>
      </c>
      <c r="G17" s="2">
        <v>4772</v>
      </c>
      <c r="H17" s="2">
        <v>4788</v>
      </c>
      <c r="I17" s="2">
        <v>4612</v>
      </c>
      <c r="J17" s="2">
        <v>4667</v>
      </c>
      <c r="K17" s="2">
        <v>4769</v>
      </c>
    </row>
    <row r="18" spans="1:12" ht="24.6" customHeight="1" x14ac:dyDescent="0.2">
      <c r="A18" s="7" t="s">
        <v>14</v>
      </c>
      <c r="B18" s="2">
        <v>4650</v>
      </c>
      <c r="C18" s="2">
        <v>4545</v>
      </c>
      <c r="D18" s="2">
        <v>4576</v>
      </c>
      <c r="E18" s="2">
        <v>4598</v>
      </c>
      <c r="F18" s="2">
        <v>4877</v>
      </c>
      <c r="G18" s="2">
        <v>4701</v>
      </c>
      <c r="H18" s="2">
        <v>4767</v>
      </c>
      <c r="I18" s="2">
        <v>4782</v>
      </c>
      <c r="J18" s="2">
        <v>4672</v>
      </c>
      <c r="K18" s="2">
        <v>4627</v>
      </c>
    </row>
    <row r="19" spans="1:12" ht="24.6" customHeight="1" x14ac:dyDescent="0.2">
      <c r="A19" s="7" t="s">
        <v>15</v>
      </c>
      <c r="B19" s="2">
        <v>4392</v>
      </c>
      <c r="C19" s="2">
        <v>4547</v>
      </c>
      <c r="D19" s="2">
        <v>4439</v>
      </c>
      <c r="E19" s="2">
        <v>4506</v>
      </c>
      <c r="F19" s="2">
        <v>4517</v>
      </c>
      <c r="G19" s="2">
        <v>4783</v>
      </c>
      <c r="H19" s="2">
        <v>4594</v>
      </c>
      <c r="I19" s="2">
        <v>4638</v>
      </c>
      <c r="J19" s="2">
        <v>4646</v>
      </c>
      <c r="K19" s="2">
        <v>4570</v>
      </c>
    </row>
    <row r="20" spans="1:12" ht="24.6" customHeight="1" x14ac:dyDescent="0.2">
      <c r="A20" s="25" t="s">
        <v>40</v>
      </c>
      <c r="B20" s="2">
        <v>4112</v>
      </c>
      <c r="C20" s="2">
        <v>4215</v>
      </c>
      <c r="D20" s="2">
        <v>4433</v>
      </c>
      <c r="E20" s="2">
        <v>4337</v>
      </c>
      <c r="F20" s="2">
        <v>4388</v>
      </c>
      <c r="G20" s="2">
        <v>4354</v>
      </c>
      <c r="H20" s="2">
        <v>4631</v>
      </c>
      <c r="I20" s="2">
        <v>4388</v>
      </c>
      <c r="J20" s="2">
        <v>4451</v>
      </c>
      <c r="K20" s="2">
        <v>4423</v>
      </c>
    </row>
    <row r="21" spans="1:12" ht="24.6" customHeight="1" x14ac:dyDescent="0.2">
      <c r="A21" s="7" t="s">
        <v>16</v>
      </c>
      <c r="B21" s="2">
        <f>SUM(B17:B20)</f>
        <v>17790</v>
      </c>
      <c r="C21" s="2">
        <f t="shared" ref="C21:K21" si="3">SUM(C17:C20)</f>
        <v>17945</v>
      </c>
      <c r="D21" s="2">
        <f t="shared" si="3"/>
        <v>18047</v>
      </c>
      <c r="E21" s="2">
        <f t="shared" si="3"/>
        <v>18354</v>
      </c>
      <c r="F21" s="2">
        <f t="shared" si="3"/>
        <v>18535</v>
      </c>
      <c r="G21" s="2">
        <f t="shared" si="3"/>
        <v>18610</v>
      </c>
      <c r="H21" s="2">
        <f t="shared" si="3"/>
        <v>18780</v>
      </c>
      <c r="I21" s="2">
        <f t="shared" si="3"/>
        <v>18420</v>
      </c>
      <c r="J21" s="2">
        <f t="shared" si="3"/>
        <v>18436</v>
      </c>
      <c r="K21" s="2">
        <f t="shared" si="3"/>
        <v>18389</v>
      </c>
    </row>
    <row r="22" spans="1:12" ht="24.6" customHeight="1" x14ac:dyDescent="0.2">
      <c r="A22" s="7" t="s">
        <v>22</v>
      </c>
      <c r="B22" s="2">
        <v>327</v>
      </c>
      <c r="C22" s="2">
        <v>318</v>
      </c>
      <c r="D22" s="2">
        <v>315</v>
      </c>
      <c r="E22" s="2">
        <v>327</v>
      </c>
      <c r="F22" s="2">
        <v>316</v>
      </c>
      <c r="G22" s="2">
        <v>348</v>
      </c>
      <c r="H22" s="2">
        <v>368</v>
      </c>
      <c r="I22" s="2">
        <v>357</v>
      </c>
      <c r="J22" s="2">
        <v>366</v>
      </c>
      <c r="K22" s="2">
        <v>356</v>
      </c>
    </row>
    <row r="23" spans="1:12" ht="24.6" customHeight="1" x14ac:dyDescent="0.2">
      <c r="A23" s="7" t="s">
        <v>23</v>
      </c>
      <c r="B23" s="2">
        <f>SUM(B21:B22)</f>
        <v>18117</v>
      </c>
      <c r="C23" s="2">
        <f t="shared" ref="C23:K23" si="4">SUM(C21:C22)</f>
        <v>18263</v>
      </c>
      <c r="D23" s="2">
        <f t="shared" si="4"/>
        <v>18362</v>
      </c>
      <c r="E23" s="2">
        <f t="shared" si="4"/>
        <v>18681</v>
      </c>
      <c r="F23" s="2">
        <f t="shared" si="4"/>
        <v>18851</v>
      </c>
      <c r="G23" s="2">
        <f t="shared" si="4"/>
        <v>18958</v>
      </c>
      <c r="H23" s="2">
        <f t="shared" si="4"/>
        <v>19148</v>
      </c>
      <c r="I23" s="2">
        <f t="shared" si="4"/>
        <v>18777</v>
      </c>
      <c r="J23" s="2">
        <f t="shared" si="4"/>
        <v>18802</v>
      </c>
      <c r="K23" s="2">
        <f t="shared" si="4"/>
        <v>18745</v>
      </c>
    </row>
    <row r="24" spans="1:12" ht="24.6" customHeight="1" x14ac:dyDescent="0.2">
      <c r="A24" s="7" t="s">
        <v>24</v>
      </c>
      <c r="B24" s="2">
        <v>85</v>
      </c>
      <c r="C24" s="2">
        <v>96</v>
      </c>
      <c r="D24" s="2">
        <v>98</v>
      </c>
      <c r="E24" s="2">
        <v>92</v>
      </c>
      <c r="F24" s="2">
        <v>127</v>
      </c>
      <c r="G24" s="2">
        <v>114</v>
      </c>
      <c r="H24" s="2">
        <v>113</v>
      </c>
      <c r="I24" s="2">
        <v>120</v>
      </c>
      <c r="J24" s="2">
        <v>126</v>
      </c>
      <c r="K24" s="2">
        <v>124</v>
      </c>
    </row>
    <row r="25" spans="1:12" s="11" customFormat="1" ht="24.6" customHeight="1" x14ac:dyDescent="0.2">
      <c r="A25" s="13" t="s">
        <v>25</v>
      </c>
      <c r="B25" s="14">
        <f>SUM(B23:B24)</f>
        <v>18202</v>
      </c>
      <c r="C25" s="14">
        <f t="shared" ref="C25:K25" si="5">SUM(C23:C24)</f>
        <v>18359</v>
      </c>
      <c r="D25" s="14">
        <f t="shared" si="5"/>
        <v>18460</v>
      </c>
      <c r="E25" s="14">
        <f t="shared" si="5"/>
        <v>18773</v>
      </c>
      <c r="F25" s="14">
        <f t="shared" si="5"/>
        <v>18978</v>
      </c>
      <c r="G25" s="14">
        <f t="shared" si="5"/>
        <v>19072</v>
      </c>
      <c r="H25" s="14">
        <f t="shared" si="5"/>
        <v>19261</v>
      </c>
      <c r="I25" s="14">
        <f t="shared" si="5"/>
        <v>18897</v>
      </c>
      <c r="J25" s="14">
        <f t="shared" si="5"/>
        <v>18928</v>
      </c>
      <c r="K25" s="14">
        <f t="shared" si="5"/>
        <v>18869</v>
      </c>
      <c r="L25" s="3"/>
    </row>
    <row r="26" spans="1:12" s="11" customFormat="1" ht="9" customHeight="1" x14ac:dyDescent="0.2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3"/>
    </row>
    <row r="27" spans="1:12" s="11" customFormat="1" ht="24.6" customHeight="1" x14ac:dyDescent="0.2">
      <c r="A27" s="13" t="s">
        <v>26</v>
      </c>
      <c r="B27" s="14">
        <v>24</v>
      </c>
      <c r="C27" s="14">
        <v>24</v>
      </c>
      <c r="D27" s="14">
        <v>29</v>
      </c>
      <c r="E27" s="14">
        <v>28</v>
      </c>
      <c r="F27" s="14">
        <v>89</v>
      </c>
      <c r="G27" s="14">
        <v>133</v>
      </c>
      <c r="H27" s="14">
        <v>147</v>
      </c>
      <c r="I27" s="14">
        <v>273</v>
      </c>
      <c r="J27" s="14">
        <v>185</v>
      </c>
      <c r="K27" s="14">
        <v>192</v>
      </c>
      <c r="L27" s="3"/>
    </row>
    <row r="28" spans="1:12" s="11" customFormat="1" ht="24.6" customHeight="1" x14ac:dyDescent="0.2">
      <c r="A28" s="17" t="s">
        <v>27</v>
      </c>
      <c r="B28" s="18">
        <f>SUM(B25:B27)</f>
        <v>18226</v>
      </c>
      <c r="C28" s="18">
        <f t="shared" ref="C28:K28" si="6">SUM(C25:C27)</f>
        <v>18383</v>
      </c>
      <c r="D28" s="18">
        <f t="shared" si="6"/>
        <v>18489</v>
      </c>
      <c r="E28" s="18">
        <f t="shared" si="6"/>
        <v>18801</v>
      </c>
      <c r="F28" s="18">
        <f t="shared" si="6"/>
        <v>19067</v>
      </c>
      <c r="G28" s="18">
        <f t="shared" si="6"/>
        <v>19205</v>
      </c>
      <c r="H28" s="18">
        <f t="shared" si="6"/>
        <v>19408</v>
      </c>
      <c r="I28" s="18">
        <f t="shared" si="6"/>
        <v>19170</v>
      </c>
      <c r="J28" s="18">
        <f t="shared" si="6"/>
        <v>19113</v>
      </c>
      <c r="K28" s="18">
        <f t="shared" si="6"/>
        <v>19061</v>
      </c>
      <c r="L28" s="3"/>
    </row>
    <row r="29" spans="1:12" ht="24.6" customHeight="1" x14ac:dyDescent="0.2"/>
    <row r="30" spans="1:12" ht="24.6" customHeight="1" x14ac:dyDescent="0.2">
      <c r="A30" s="19" t="s">
        <v>28</v>
      </c>
      <c r="B30" s="20">
        <f>B14+B28</f>
        <v>33824</v>
      </c>
      <c r="C30" s="20">
        <f t="shared" ref="C30:K30" si="7">C14+C28</f>
        <v>34014</v>
      </c>
      <c r="D30" s="20">
        <f t="shared" si="7"/>
        <v>34204</v>
      </c>
      <c r="E30" s="20">
        <f t="shared" si="7"/>
        <v>34908</v>
      </c>
      <c r="F30" s="20">
        <f t="shared" si="7"/>
        <v>35497</v>
      </c>
      <c r="G30" s="20">
        <f t="shared" si="7"/>
        <v>36049</v>
      </c>
      <c r="H30" s="20">
        <f t="shared" si="7"/>
        <v>36531</v>
      </c>
      <c r="I30" s="20">
        <f t="shared" si="7"/>
        <v>36408</v>
      </c>
      <c r="J30" s="20">
        <f t="shared" si="7"/>
        <v>36164</v>
      </c>
      <c r="K30" s="20">
        <f t="shared" si="7"/>
        <v>35981</v>
      </c>
    </row>
    <row r="32" spans="1:12" x14ac:dyDescent="0.2">
      <c r="A32" s="21" t="s">
        <v>29</v>
      </c>
    </row>
    <row r="33" spans="1:1" x14ac:dyDescent="0.2">
      <c r="A33" s="21" t="s">
        <v>30</v>
      </c>
    </row>
    <row r="34" spans="1:1" x14ac:dyDescent="0.2">
      <c r="A34" s="22" t="s">
        <v>31</v>
      </c>
    </row>
    <row r="35" spans="1:1" x14ac:dyDescent="0.2">
      <c r="A35" s="21" t="s">
        <v>32</v>
      </c>
    </row>
    <row r="36" spans="1:1" x14ac:dyDescent="0.2">
      <c r="A36" s="21" t="s">
        <v>33</v>
      </c>
    </row>
  </sheetData>
  <mergeCells count="1">
    <mergeCell ref="A3:L3"/>
  </mergeCells>
  <pageMargins left="0.70866141732283472" right="0.70866141732283472" top="0.74803149606299213" bottom="0.74803149606299213" header="0.31496062992125984" footer="0.31496062992125984"/>
  <pageSetup paperSize="9" scale="63" orientation="landscape" cellComments="atEnd" r:id="rId1"/>
  <headerFooter alignWithMargins="0">
    <oddHeader>&amp;LJanvier 2024&amp;RRECTORAT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85'!B17:K17</xm:f>
              <xm:sqref>L17</xm:sqref>
            </x14:sparkline>
            <x14:sparkline>
              <xm:f>'DEPT 85'!B18:K18</xm:f>
              <xm:sqref>L18</xm:sqref>
            </x14:sparkline>
            <x14:sparkline>
              <xm:f>'DEPT 85'!B19:K19</xm:f>
              <xm:sqref>L19</xm:sqref>
            </x14:sparkline>
            <x14:sparkline>
              <xm:f>'DEPT 85'!B20:K20</xm:f>
              <xm:sqref>L20</xm:sqref>
            </x14:sparkline>
            <x14:sparkline>
              <xm:f>'DEPT 85'!B21:K21</xm:f>
              <xm:sqref>L21</xm:sqref>
            </x14:sparkline>
            <x14:sparkline>
              <xm:f>'DEPT 85'!B22:K22</xm:f>
              <xm:sqref>L22</xm:sqref>
            </x14:sparkline>
            <x14:sparkline>
              <xm:f>'DEPT 85'!B23:K23</xm:f>
              <xm:sqref>L23</xm:sqref>
            </x14:sparkline>
            <x14:sparkline>
              <xm:f>'DEPT 85'!B24:K24</xm:f>
              <xm:sqref>L24</xm:sqref>
            </x14:sparkline>
            <x14:sparkline>
              <xm:f>'DEPT 85'!B25:K25</xm:f>
              <xm:sqref>L25</xm:sqref>
            </x14:sparkline>
            <x14:sparkline>
              <xm:f>'DEPT 85'!B26:K26</xm:f>
              <xm:sqref>L26</xm:sqref>
            </x14:sparkline>
            <x14:sparkline>
              <xm:f>'DEPT 85'!B27:K27</xm:f>
              <xm:sqref>L27</xm:sqref>
            </x14:sparkline>
            <x14:sparkline>
              <xm:f>'DEPT 85'!B28:K28</xm:f>
              <xm:sqref>L28</xm:sqref>
            </x14:sparkline>
            <x14:sparkline>
              <xm:f>'DEPT 85'!B29:K29</xm:f>
              <xm:sqref>L29</xm:sqref>
            </x14:sparkline>
            <x14:sparkline>
              <xm:f>'DEPT 85'!B30:K30</xm:f>
              <xm:sqref>L30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'DEPT 85'!B6:K6</xm:f>
              <xm:sqref>L6</xm:sqref>
            </x14:sparkline>
            <x14:sparkline>
              <xm:f>'DEPT 85'!B7:K7</xm:f>
              <xm:sqref>L7</xm:sqref>
            </x14:sparkline>
            <x14:sparkline>
              <xm:f>'DEPT 85'!B8:K8</xm:f>
              <xm:sqref>L8</xm:sqref>
            </x14:sparkline>
            <x14:sparkline>
              <xm:f>'DEPT 85'!B9:K9</xm:f>
              <xm:sqref>L9</xm:sqref>
            </x14:sparkline>
            <x14:sparkline>
              <xm:f>'DEPT 85'!B10:K10</xm:f>
              <xm:sqref>L10</xm:sqref>
            </x14:sparkline>
            <x14:sparkline>
              <xm:f>'DEPT 85'!B11:K11</xm:f>
              <xm:sqref>L11</xm:sqref>
            </x14:sparkline>
            <x14:sparkline>
              <xm:f>'DEPT 85'!B12:K12</xm:f>
              <xm:sqref>L12</xm:sqref>
            </x14:sparkline>
            <x14:sparkline>
              <xm:f>'DEPT 85'!B13:K13</xm:f>
              <xm:sqref>L13</xm:sqref>
            </x14:sparkline>
            <x14:sparkline>
              <xm:f>'DEPT 85'!B14:K14</xm:f>
              <xm:sqref>L14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6"/>
  <sheetViews>
    <sheetView workbookViewId="0">
      <selection activeCell="B9" sqref="B9:J11"/>
    </sheetView>
  </sheetViews>
  <sheetFormatPr baseColWidth="10" defaultColWidth="11.5703125" defaultRowHeight="15" x14ac:dyDescent="0.25"/>
  <cols>
    <col min="1" max="1" width="24.42578125" style="28" bestFit="1" customWidth="1"/>
    <col min="2" max="16384" width="11.5703125" style="28"/>
  </cols>
  <sheetData>
    <row r="1" spans="1:10" x14ac:dyDescent="0.25">
      <c r="A1" s="27" t="s">
        <v>42</v>
      </c>
    </row>
    <row r="3" spans="1:10" x14ac:dyDescent="0.25">
      <c r="B3" s="29"/>
      <c r="C3" s="29"/>
      <c r="D3" s="29"/>
      <c r="E3" s="29"/>
      <c r="F3" s="29"/>
      <c r="G3" s="29"/>
      <c r="H3" s="29"/>
    </row>
    <row r="4" spans="1:10" x14ac:dyDescent="0.25">
      <c r="A4" s="27" t="s">
        <v>43</v>
      </c>
      <c r="B4" s="27" t="s">
        <v>44</v>
      </c>
      <c r="C4" s="27"/>
      <c r="D4" s="27"/>
      <c r="E4" s="27"/>
      <c r="F4" s="27"/>
      <c r="G4" s="27"/>
      <c r="H4" s="27"/>
      <c r="I4" s="27"/>
    </row>
    <row r="6" spans="1:10" ht="14.45" customHeight="1" x14ac:dyDescent="0.25">
      <c r="A6" s="30" t="s">
        <v>45</v>
      </c>
      <c r="B6" s="30" t="s">
        <v>46</v>
      </c>
      <c r="C6" s="30"/>
      <c r="D6" s="30"/>
      <c r="E6" s="30"/>
      <c r="F6" s="30"/>
      <c r="G6" s="30"/>
      <c r="H6" s="30"/>
      <c r="I6" s="30"/>
      <c r="J6" s="30"/>
    </row>
    <row r="7" spans="1:10" ht="14.45" customHeight="1" x14ac:dyDescent="0.25">
      <c r="A7" s="30"/>
      <c r="B7" s="30"/>
      <c r="C7" s="30"/>
      <c r="D7" s="30"/>
      <c r="E7" s="30"/>
      <c r="F7" s="30"/>
      <c r="G7" s="30"/>
      <c r="H7" s="30"/>
      <c r="I7" s="30"/>
      <c r="J7" s="30"/>
    </row>
    <row r="8" spans="1:10" x14ac:dyDescent="0.25">
      <c r="A8" s="30"/>
      <c r="B8" s="30"/>
      <c r="C8" s="30"/>
      <c r="D8" s="30"/>
      <c r="E8" s="30"/>
      <c r="F8" s="30"/>
      <c r="G8" s="30"/>
      <c r="H8" s="30"/>
      <c r="I8" s="30"/>
      <c r="J8" s="30"/>
    </row>
    <row r="9" spans="1:10" ht="14.45" customHeight="1" x14ac:dyDescent="0.25">
      <c r="A9" s="31" t="s">
        <v>47</v>
      </c>
      <c r="B9" s="30" t="s">
        <v>48</v>
      </c>
      <c r="C9" s="30"/>
      <c r="D9" s="30"/>
      <c r="E9" s="30"/>
      <c r="F9" s="30"/>
      <c r="G9" s="30"/>
      <c r="H9" s="30"/>
      <c r="I9" s="30"/>
      <c r="J9" s="30"/>
    </row>
    <row r="10" spans="1:10" ht="14.45" customHeight="1" x14ac:dyDescent="0.25">
      <c r="A10" s="31"/>
      <c r="B10" s="30"/>
      <c r="C10" s="30"/>
      <c r="D10" s="30"/>
      <c r="E10" s="30"/>
      <c r="F10" s="30"/>
      <c r="G10" s="30"/>
      <c r="H10" s="30"/>
      <c r="I10" s="30"/>
      <c r="J10" s="30"/>
    </row>
    <row r="11" spans="1:10" x14ac:dyDescent="0.25">
      <c r="A11" s="31"/>
      <c r="B11" s="30"/>
      <c r="C11" s="30"/>
      <c r="D11" s="30"/>
      <c r="E11" s="30"/>
      <c r="F11" s="30"/>
      <c r="G11" s="30"/>
      <c r="H11" s="30"/>
      <c r="I11" s="30"/>
      <c r="J11" s="30"/>
    </row>
    <row r="12" spans="1:10" ht="14.45" customHeight="1" x14ac:dyDescent="0.25">
      <c r="A12" s="31" t="s">
        <v>49</v>
      </c>
      <c r="B12" s="30" t="s">
        <v>50</v>
      </c>
      <c r="C12" s="30"/>
      <c r="D12" s="30"/>
      <c r="E12" s="30"/>
      <c r="F12" s="30"/>
      <c r="G12" s="30"/>
      <c r="H12" s="30"/>
      <c r="I12" s="30"/>
      <c r="J12" s="30"/>
    </row>
    <row r="13" spans="1:10" ht="14.45" customHeight="1" x14ac:dyDescent="0.25">
      <c r="A13" s="31"/>
      <c r="B13" s="30"/>
      <c r="C13" s="30"/>
      <c r="D13" s="30"/>
      <c r="E13" s="30"/>
      <c r="F13" s="30"/>
      <c r="G13" s="30"/>
      <c r="H13" s="30"/>
      <c r="I13" s="30"/>
      <c r="J13" s="30"/>
    </row>
    <row r="14" spans="1:10" x14ac:dyDescent="0.25">
      <c r="A14" s="31"/>
      <c r="B14" s="30"/>
      <c r="C14" s="30"/>
      <c r="D14" s="30"/>
      <c r="E14" s="30"/>
      <c r="F14" s="30"/>
      <c r="G14" s="30"/>
      <c r="H14" s="30"/>
      <c r="I14" s="30"/>
      <c r="J14" s="30"/>
    </row>
    <row r="15" spans="1:10" ht="14.45" customHeight="1" x14ac:dyDescent="0.25">
      <c r="A15" s="31" t="s">
        <v>51</v>
      </c>
      <c r="B15" s="30" t="s">
        <v>52</v>
      </c>
      <c r="C15" s="30"/>
      <c r="D15" s="30"/>
      <c r="E15" s="30"/>
      <c r="F15" s="30"/>
      <c r="G15" s="30"/>
      <c r="H15" s="30"/>
      <c r="I15" s="30"/>
      <c r="J15" s="30"/>
    </row>
    <row r="16" spans="1:10" ht="14.45" customHeight="1" x14ac:dyDescent="0.25">
      <c r="A16" s="31"/>
      <c r="B16" s="30"/>
      <c r="C16" s="30"/>
      <c r="D16" s="30"/>
      <c r="E16" s="30"/>
      <c r="F16" s="30"/>
      <c r="G16" s="30"/>
      <c r="H16" s="30"/>
      <c r="I16" s="30"/>
      <c r="J16" s="30"/>
    </row>
    <row r="17" spans="1:11" x14ac:dyDescent="0.25">
      <c r="A17" s="31"/>
      <c r="B17" s="30"/>
      <c r="C17" s="30"/>
      <c r="D17" s="30"/>
      <c r="E17" s="30"/>
      <c r="F17" s="30"/>
      <c r="G17" s="30"/>
      <c r="H17" s="30"/>
      <c r="I17" s="30"/>
      <c r="J17" s="30"/>
    </row>
    <row r="18" spans="1:11" ht="14.45" customHeight="1" x14ac:dyDescent="0.25">
      <c r="A18" s="31" t="s">
        <v>53</v>
      </c>
      <c r="B18" s="30" t="s">
        <v>54</v>
      </c>
      <c r="C18" s="30"/>
      <c r="D18" s="30"/>
      <c r="E18" s="30"/>
      <c r="F18" s="30"/>
      <c r="G18" s="30"/>
      <c r="H18" s="30"/>
      <c r="I18" s="30"/>
      <c r="J18" s="30"/>
    </row>
    <row r="19" spans="1:11" ht="14.45" customHeight="1" x14ac:dyDescent="0.25">
      <c r="A19" s="31"/>
      <c r="B19" s="30"/>
      <c r="C19" s="30"/>
      <c r="D19" s="30"/>
      <c r="E19" s="30"/>
      <c r="F19" s="30"/>
      <c r="G19" s="30"/>
      <c r="H19" s="30"/>
      <c r="I19" s="30"/>
      <c r="J19" s="30"/>
    </row>
    <row r="20" spans="1:11" x14ac:dyDescent="0.25">
      <c r="A20" s="31"/>
      <c r="B20" s="30"/>
      <c r="C20" s="30"/>
      <c r="D20" s="30"/>
      <c r="E20" s="30"/>
      <c r="F20" s="30"/>
      <c r="G20" s="30"/>
      <c r="H20" s="30"/>
      <c r="I20" s="30"/>
      <c r="J20" s="30"/>
    </row>
    <row r="21" spans="1:11" ht="14.45" customHeight="1" x14ac:dyDescent="0.25">
      <c r="A21" s="31" t="s">
        <v>55</v>
      </c>
      <c r="B21" s="30" t="s">
        <v>56</v>
      </c>
      <c r="C21" s="30"/>
      <c r="D21" s="30"/>
      <c r="E21" s="30"/>
      <c r="F21" s="30"/>
      <c r="G21" s="30"/>
      <c r="H21" s="30"/>
      <c r="I21" s="30"/>
      <c r="J21" s="30"/>
    </row>
    <row r="22" spans="1:11" ht="14.45" customHeight="1" x14ac:dyDescent="0.25">
      <c r="A22" s="31"/>
      <c r="B22" s="30"/>
      <c r="C22" s="30"/>
      <c r="D22" s="30"/>
      <c r="E22" s="30"/>
      <c r="F22" s="30"/>
      <c r="G22" s="30"/>
      <c r="H22" s="30"/>
      <c r="I22" s="30"/>
      <c r="J22" s="30"/>
    </row>
    <row r="23" spans="1:11" x14ac:dyDescent="0.25">
      <c r="A23" s="31"/>
      <c r="B23" s="30"/>
      <c r="C23" s="30"/>
      <c r="D23" s="30"/>
      <c r="E23" s="30"/>
      <c r="F23" s="30"/>
      <c r="G23" s="30"/>
      <c r="H23" s="30"/>
      <c r="I23" s="30"/>
      <c r="J23" s="30"/>
    </row>
    <row r="24" spans="1:11" x14ac:dyDescent="0.25">
      <c r="A24" s="31"/>
      <c r="B24" s="30"/>
      <c r="C24" s="30"/>
      <c r="D24" s="30"/>
      <c r="E24" s="30"/>
      <c r="F24" s="30"/>
      <c r="G24" s="30"/>
      <c r="H24" s="30"/>
      <c r="I24" s="30"/>
      <c r="J24" s="30"/>
    </row>
    <row r="25" spans="1:11" x14ac:dyDescent="0.25">
      <c r="A25" s="31"/>
      <c r="B25" s="30"/>
      <c r="C25" s="30"/>
      <c r="D25" s="30"/>
      <c r="E25" s="30"/>
      <c r="F25" s="30"/>
      <c r="G25" s="30"/>
      <c r="H25" s="30"/>
      <c r="I25" s="30"/>
      <c r="J25" s="30"/>
    </row>
    <row r="26" spans="1:1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</row>
    <row r="27" spans="1:11" x14ac:dyDescent="0.25">
      <c r="A27" s="32"/>
      <c r="B27" s="33"/>
      <c r="C27" s="33"/>
      <c r="D27" s="33"/>
      <c r="E27" s="33"/>
      <c r="F27" s="33"/>
      <c r="G27" s="33"/>
      <c r="H27" s="33"/>
      <c r="I27" s="33"/>
      <c r="J27" s="33"/>
    </row>
    <row r="28" spans="1:11" x14ac:dyDescent="0.25">
      <c r="A28" s="27" t="s">
        <v>57</v>
      </c>
    </row>
    <row r="29" spans="1:11" x14ac:dyDescent="0.25">
      <c r="A29" s="28" t="s">
        <v>58</v>
      </c>
      <c r="B29" s="34" t="s">
        <v>59</v>
      </c>
      <c r="C29" s="34"/>
      <c r="D29" s="34"/>
      <c r="E29" s="34"/>
      <c r="F29" s="34"/>
      <c r="G29" s="34"/>
      <c r="H29" s="34"/>
      <c r="I29" s="34"/>
      <c r="J29" s="34"/>
    </row>
    <row r="30" spans="1:11" x14ac:dyDescent="0.25">
      <c r="A30" s="29" t="s">
        <v>60</v>
      </c>
      <c r="B30" s="35" t="s">
        <v>61</v>
      </c>
      <c r="C30" s="35"/>
      <c r="D30" s="35"/>
      <c r="E30" s="35"/>
      <c r="F30" s="35"/>
      <c r="G30" s="35"/>
      <c r="H30" s="35"/>
      <c r="I30" s="35"/>
      <c r="J30" s="35"/>
      <c r="K30" s="36"/>
    </row>
    <row r="31" spans="1:1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36"/>
    </row>
    <row r="32" spans="1:11" x14ac:dyDescent="0.25">
      <c r="A32" s="27" t="s">
        <v>62</v>
      </c>
      <c r="C32" s="29"/>
      <c r="D32" s="29"/>
      <c r="E32" s="29"/>
      <c r="F32" s="29"/>
      <c r="G32" s="29"/>
      <c r="H32" s="29"/>
      <c r="I32" s="29"/>
    </row>
    <row r="33" spans="1:12" x14ac:dyDescent="0.25">
      <c r="A33" s="28" t="s">
        <v>63</v>
      </c>
      <c r="B33" s="28" t="s">
        <v>64</v>
      </c>
    </row>
    <row r="34" spans="1:12" x14ac:dyDescent="0.25">
      <c r="A34" s="28" t="s">
        <v>65</v>
      </c>
      <c r="B34" s="28" t="s">
        <v>66</v>
      </c>
    </row>
    <row r="35" spans="1:12" x14ac:dyDescent="0.25">
      <c r="A35" s="28" t="s">
        <v>67</v>
      </c>
      <c r="B35" s="28" t="s">
        <v>68</v>
      </c>
    </row>
    <row r="36" spans="1:12" ht="27" customHeight="1" x14ac:dyDescent="0.25">
      <c r="A36" s="28" t="s">
        <v>69</v>
      </c>
      <c r="B36" s="37" t="s">
        <v>70</v>
      </c>
      <c r="C36" s="37"/>
      <c r="D36" s="37"/>
      <c r="E36" s="37"/>
      <c r="F36" s="37"/>
      <c r="G36" s="37"/>
      <c r="H36" s="37"/>
      <c r="I36" s="37"/>
      <c r="J36" s="37"/>
    </row>
    <row r="38" spans="1:12" x14ac:dyDescent="0.25">
      <c r="A38" s="38" t="s">
        <v>71</v>
      </c>
      <c r="B38" s="28" t="s">
        <v>72</v>
      </c>
      <c r="C38" s="29"/>
      <c r="D38" s="29"/>
      <c r="E38" s="29"/>
      <c r="F38" s="29"/>
      <c r="G38" s="29"/>
      <c r="H38" s="29"/>
      <c r="K38" s="36"/>
      <c r="L38" s="36"/>
    </row>
    <row r="39" spans="1:12" x14ac:dyDescent="0.25">
      <c r="A39" s="38" t="s">
        <v>73</v>
      </c>
      <c r="B39" s="28" t="s">
        <v>74</v>
      </c>
      <c r="C39" s="29"/>
      <c r="D39" s="29"/>
      <c r="E39" s="29"/>
      <c r="F39" s="29"/>
      <c r="G39" s="29"/>
      <c r="H39" s="29"/>
      <c r="K39" s="36"/>
      <c r="L39" s="36"/>
    </row>
    <row r="40" spans="1:12" x14ac:dyDescent="0.25">
      <c r="A40" s="38" t="s">
        <v>75</v>
      </c>
      <c r="B40" s="28" t="s">
        <v>76</v>
      </c>
      <c r="C40" s="29"/>
      <c r="D40" s="29"/>
      <c r="E40" s="29"/>
      <c r="F40" s="29"/>
      <c r="G40" s="29"/>
      <c r="H40" s="29"/>
      <c r="K40" s="36"/>
      <c r="L40" s="36"/>
    </row>
    <row r="41" spans="1:12" x14ac:dyDescent="0.25">
      <c r="A41" s="39" t="s">
        <v>77</v>
      </c>
      <c r="B41" s="28" t="s">
        <v>78</v>
      </c>
      <c r="C41" s="29"/>
      <c r="D41" s="29"/>
      <c r="E41" s="29"/>
      <c r="F41" s="29"/>
      <c r="G41" s="29"/>
      <c r="H41" s="29"/>
      <c r="K41" s="36"/>
      <c r="L41" s="36"/>
    </row>
    <row r="42" spans="1:12" x14ac:dyDescent="0.25">
      <c r="A42" s="28" t="s">
        <v>79</v>
      </c>
      <c r="B42" s="28" t="s">
        <v>80</v>
      </c>
      <c r="C42" s="29"/>
      <c r="D42" s="29"/>
      <c r="E42" s="29"/>
      <c r="F42" s="29"/>
      <c r="G42" s="29"/>
      <c r="H42" s="29"/>
      <c r="K42" s="36"/>
      <c r="L42" s="36"/>
    </row>
    <row r="43" spans="1:12" x14ac:dyDescent="0.25">
      <c r="A43" s="28" t="s">
        <v>81</v>
      </c>
      <c r="B43" s="28" t="s">
        <v>82</v>
      </c>
      <c r="C43" s="29"/>
      <c r="D43" s="29"/>
      <c r="E43" s="29"/>
      <c r="F43" s="29"/>
      <c r="G43" s="29"/>
      <c r="H43" s="29"/>
      <c r="K43" s="36"/>
      <c r="L43" s="36"/>
    </row>
    <row r="44" spans="1:12" x14ac:dyDescent="0.25">
      <c r="A44" s="28" t="s">
        <v>83</v>
      </c>
      <c r="B44" s="28" t="s">
        <v>84</v>
      </c>
      <c r="C44" s="29"/>
      <c r="D44" s="29"/>
      <c r="E44" s="29"/>
      <c r="F44" s="29"/>
      <c r="G44" s="29"/>
      <c r="H44" s="29"/>
      <c r="K44" s="36"/>
      <c r="L44" s="36"/>
    </row>
    <row r="45" spans="1:12" x14ac:dyDescent="0.25">
      <c r="A45" s="28" t="s">
        <v>85</v>
      </c>
      <c r="B45" s="28" t="s">
        <v>86</v>
      </c>
      <c r="C45" s="29"/>
      <c r="D45" s="29"/>
      <c r="E45" s="29"/>
      <c r="F45" s="29"/>
      <c r="G45" s="29"/>
      <c r="H45" s="29"/>
      <c r="I45" s="36"/>
      <c r="J45" s="36"/>
      <c r="K45" s="36"/>
      <c r="L45" s="36"/>
    </row>
    <row r="46" spans="1:12" x14ac:dyDescent="0.25">
      <c r="A46" s="28" t="s">
        <v>87</v>
      </c>
      <c r="B46" s="28" t="s">
        <v>88</v>
      </c>
      <c r="C46" s="29"/>
      <c r="D46" s="29"/>
      <c r="E46" s="29"/>
      <c r="F46" s="29"/>
      <c r="G46" s="29"/>
      <c r="H46" s="29"/>
      <c r="I46" s="36"/>
      <c r="J46" s="36"/>
      <c r="K46" s="36"/>
      <c r="L46" s="36"/>
    </row>
  </sheetData>
  <mergeCells count="15">
    <mergeCell ref="B29:J29"/>
    <mergeCell ref="B30:J30"/>
    <mergeCell ref="B36:J36"/>
    <mergeCell ref="A15:A17"/>
    <mergeCell ref="B15:J17"/>
    <mergeCell ref="A18:A20"/>
    <mergeCell ref="B18:J20"/>
    <mergeCell ref="A21:A25"/>
    <mergeCell ref="B21:J25"/>
    <mergeCell ref="A6:A8"/>
    <mergeCell ref="B6:J8"/>
    <mergeCell ref="A9:A11"/>
    <mergeCell ref="B9:J11"/>
    <mergeCell ref="A12:A14"/>
    <mergeCell ref="B12:J14"/>
  </mergeCells>
  <pageMargins left="0.70866141732283472" right="0.70866141732283472" top="0.74803149606299213" bottom="0.74803149606299213" header="0.31496062992125984" footer="0.31496062992125984"/>
  <pageSetup paperSize="9" scale="57" orientation="portrait" cellComments="atEnd" r:id="rId1"/>
  <headerFooter alignWithMargins="0">
    <oddHeader>&amp;LJanvier 2022&amp;RRECTORAT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Collèges</vt:lpstr>
      <vt:lpstr>DEPT 44</vt:lpstr>
      <vt:lpstr>DEPT 49</vt:lpstr>
      <vt:lpstr>DEPT 53</vt:lpstr>
      <vt:lpstr>DEPT72</vt:lpstr>
      <vt:lpstr>DEPT 85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2024-04-30T09:07:50Z</cp:lastPrinted>
  <dcterms:created xsi:type="dcterms:W3CDTF">2024-04-30T07:37:47Z</dcterms:created>
  <dcterms:modified xsi:type="dcterms:W3CDTF">2024-05-07T07:24:15Z</dcterms:modified>
</cp:coreProperties>
</file>