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3-2024\"/>
    </mc:Choice>
  </mc:AlternateContent>
  <bookViews>
    <workbookView xWindow="0" yWindow="0" windowWidth="28800" windowHeight="11835" activeTab="2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X23" i="4" l="1"/>
  <c r="X22" i="4"/>
  <c r="X12" i="4"/>
  <c r="X13" i="4" s="1"/>
  <c r="X20" i="4"/>
  <c r="X18" i="4"/>
  <c r="X17" i="4"/>
  <c r="X23" i="3"/>
  <c r="X22" i="3"/>
  <c r="X20" i="3"/>
  <c r="X18" i="3"/>
  <c r="X17" i="3"/>
  <c r="X13" i="3"/>
  <c r="X12" i="3"/>
  <c r="X32" i="1"/>
  <c r="X31" i="1"/>
  <c r="T23" i="3" l="1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</calcChain>
</file>

<file path=xl/sharedStrings.xml><?xml version="1.0" encoding="utf-8"?>
<sst xmlns="http://schemas.openxmlformats.org/spreadsheetml/2006/main" count="374" uniqueCount="78">
  <si>
    <t>Les effectifs d'apprentis par niveau</t>
  </si>
  <si>
    <t>Niveau de formation</t>
  </si>
  <si>
    <t>Diplôme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</si>
  <si>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</si>
  <si>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</si>
  <si>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</si>
  <si>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</si>
  <si>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</si>
  <si>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</si>
  <si>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</si>
  <si>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</si>
  <si>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</si>
  <si>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</si>
  <si>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</si>
  <si>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</si>
  <si>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CAP</t>
  </si>
  <si>
    <t>Autres</t>
  </si>
  <si>
    <t>Total</t>
  </si>
  <si>
    <t>Bac Pro</t>
  </si>
  <si>
    <t>BP</t>
  </si>
  <si>
    <t>Secondaire</t>
  </si>
  <si>
    <t>Variation (%)</t>
  </si>
  <si>
    <t>BTS</t>
  </si>
  <si>
    <t>DUT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</si>
  <si>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</si>
  <si>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</si>
  <si>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</si>
  <si>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</si>
  <si>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</si>
  <si>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</si>
  <si>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</si>
  <si>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</si>
  <si>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</si>
  <si>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</si>
  <si>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</si>
  <si>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</si>
  <si>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*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</si>
  <si>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</si>
  <si>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</si>
  <si>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</si>
  <si>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</si>
  <si>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</si>
  <si>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</si>
  <si>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Retour sommaire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</si>
  <si>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</si>
  <si>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</si>
  <si>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</si>
  <si>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</si>
  <si>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</si>
  <si>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</si>
  <si>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</si>
  <si>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</si>
  <si>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t>Champ : Enquête SIFA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</si>
  <si>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</si>
  <si>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</si>
  <si>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</si>
  <si>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</si>
  <si>
    <r>
      <t>- Niveau 5 (anciennement Niveau III)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</si>
  <si>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 4 (anciennement Niveau IV)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</si>
  <si>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t>NIVEAU 3</t>
  </si>
  <si>
    <t>NIVEAU 4</t>
  </si>
  <si>
    <t>NIVEAU 5</t>
  </si>
  <si>
    <t>NIVEAU 6</t>
  </si>
  <si>
    <t>NIVEAU 7</t>
  </si>
  <si>
    <r>
      <t xml:space="preserve">- Niveau 3 (anciennement Niveau V)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</si>
  <si>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t>Elèves suivant soit une formation du second degré-second cycle professionnel soit une formation techno-professionnelle de niveau 4 (anciennement niveau IV) ou niveau 3 (anciennement niveau V) soit une formation complémentaire post niveau 4 (anciennement niveau IV).</t>
  </si>
  <si>
    <t>Suite à la parution du décret n° 2019-14 du 8 janvier 2019 relatif au cadre national des certifications professionnelles (https://www.legifrance.gouv.fr/loda/id/JORFTEXT000037964754/), la nouvelle nomenclature est utilisée dans ces tableaux. Les niveaux de formation regroupent des formations de niveau de qualification comparable :</t>
  </si>
  <si>
    <t>NIVEAU 7 ET 8</t>
  </si>
  <si>
    <t>Licence*</t>
  </si>
  <si>
    <t>* Y compris dipôme des grands établissements grade Licence</t>
  </si>
  <si>
    <r>
      <rPr>
        <b/>
        <sz val="10"/>
        <color theme="1" tint="0.249977111117893"/>
        <rFont val="Marianne"/>
        <family val="3"/>
      </rPr>
      <t>- Niveau 8 :</t>
    </r>
    <r>
      <rPr>
        <sz val="10"/>
        <color theme="1" tint="0.249977111117893"/>
        <rFont val="Marianne"/>
        <family val="3"/>
      </rPr>
      <t xml:space="preserve"> Doctorat, habilitation à diriger des recherches (Bac + 8)</t>
    </r>
  </si>
  <si>
    <r>
      <rPr>
        <b/>
        <sz val="10"/>
        <color theme="1" tint="0.249977111117893"/>
        <rFont val="Marianne"/>
        <family val="3"/>
      </rPr>
      <t>- Niveau 6 (anciennement Niveau II) et Niveau 7 (anciennement Niveau I)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 </t>
    </r>
  </si>
  <si>
    <r>
      <rPr>
        <b/>
        <sz val="10"/>
        <color theme="1" tint="0.249977111117893"/>
        <rFont val="Marianne"/>
        <family val="3"/>
      </rPr>
      <t>BUT :</t>
    </r>
    <r>
      <rPr>
        <sz val="10"/>
        <color theme="1" tint="0.249977111117893"/>
        <rFont val="Marianne"/>
        <family val="3"/>
      </rPr>
      <t xml:space="preserve"> Bachelor Universitaire de technologie</t>
    </r>
  </si>
  <si>
    <t>BUT</t>
  </si>
  <si>
    <t>Effectifs des apprentis par niveau, en France et dans l'Académie de Nantes, par département, de 2003 à 2023</t>
  </si>
  <si>
    <t>Part filles 2023</t>
  </si>
  <si>
    <t>Evolution 2003 à 2023</t>
  </si>
  <si>
    <t>Octobre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</si>
</sst>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quotePrefix="1" applyFont="1" applyFill="1" applyAlignment="1">
      <alignment horizontal="left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6" fillId="0" borderId="0" xfId="0" applyNumberFormat="1" applyFont="1"/>
  </cellXfs>
  <cellStyles count="3">
    <cellStyle name="Lien hypertexte" xfId="2" builtinId="8"/>
    <cellStyle name="Normal" xfId="0" builtinId="0"/>
    <cellStyle name="Normal 2" xfId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opLeftCell="A34" workbookViewId="0">
      <selection activeCell="E11" sqref="E11"/>
    </sheetView>
  </sheetViews>
  <sheetFormatPr baseColWidth="10" defaultRowHeight="12.75" x14ac:dyDescent="0.2"/>
  <cols>
    <col min="1" max="16384" width="11.42578125" style="10"/>
  </cols>
  <sheetData>
    <row r="1" spans="1:17" ht="15.75" x14ac:dyDescent="0.2">
      <c r="A1" s="84" t="s">
        <v>74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5" x14ac:dyDescent="0.2">
      <c r="A2" s="14"/>
      <c r="B2" s="15"/>
      <c r="C2" s="15"/>
      <c r="D2" s="15"/>
      <c r="E2" s="15"/>
      <c r="F2" s="15"/>
      <c r="G2" s="15"/>
      <c r="H2" s="15"/>
      <c r="I2" s="9"/>
      <c r="J2" s="9"/>
      <c r="K2" s="9"/>
      <c r="L2" s="9"/>
      <c r="M2" s="9"/>
      <c r="N2" s="9"/>
      <c r="O2" s="9"/>
      <c r="P2" s="9"/>
      <c r="Q2" s="9"/>
    </row>
    <row r="3" spans="1:17" ht="15" x14ac:dyDescent="0.2">
      <c r="A3" s="9" t="s">
        <v>28</v>
      </c>
      <c r="B3" s="16"/>
      <c r="C3" s="16"/>
      <c r="D3" s="16"/>
      <c r="E3" s="16"/>
      <c r="F3" s="16"/>
      <c r="G3" s="16"/>
      <c r="H3" s="16"/>
      <c r="I3" s="9"/>
      <c r="J3" s="9"/>
      <c r="K3" s="9"/>
      <c r="L3" s="9"/>
      <c r="M3" s="9"/>
      <c r="N3" s="9"/>
      <c r="O3" s="9"/>
      <c r="P3" s="9"/>
      <c r="Q3" s="9"/>
    </row>
    <row r="4" spans="1:17" ht="15" x14ac:dyDescent="0.2">
      <c r="A4" s="9" t="s">
        <v>52</v>
      </c>
      <c r="B4" s="16"/>
      <c r="C4" s="16"/>
      <c r="D4" s="16"/>
      <c r="E4" s="16"/>
      <c r="F4" s="16"/>
      <c r="G4" s="16"/>
      <c r="H4" s="16"/>
      <c r="I4" s="9"/>
      <c r="J4" s="9"/>
      <c r="K4" s="9"/>
      <c r="L4" s="9"/>
      <c r="M4" s="9"/>
      <c r="N4" s="9"/>
      <c r="O4" s="9"/>
      <c r="P4" s="9"/>
      <c r="Q4" s="9"/>
    </row>
    <row r="5" spans="1:17" ht="15" x14ac:dyDescent="0.2">
      <c r="A5" s="9" t="s">
        <v>45</v>
      </c>
      <c r="B5" s="16"/>
      <c r="C5" s="16"/>
      <c r="D5" s="16"/>
      <c r="E5" s="16"/>
      <c r="F5" s="16"/>
      <c r="G5" s="16"/>
      <c r="H5" s="16"/>
      <c r="I5" s="9"/>
      <c r="J5" s="9"/>
      <c r="K5" s="9"/>
      <c r="L5" s="9"/>
      <c r="M5" s="9"/>
      <c r="N5" s="9"/>
      <c r="O5" s="9"/>
      <c r="P5" s="9"/>
      <c r="Q5" s="9"/>
    </row>
    <row r="6" spans="1:1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5" x14ac:dyDescent="0.25">
      <c r="A8" s="21" t="s">
        <v>37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6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">
      <c r="A10" s="23" t="s">
        <v>46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">
      <c r="A11" s="23" t="s">
        <v>47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">
      <c r="A12" s="23" t="s">
        <v>48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">
      <c r="A13" s="23" t="s">
        <v>49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">
      <c r="A14" s="23" t="s">
        <v>50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23" t="s">
        <v>72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6384" x14ac:dyDescent="0.2">
      <c r="A17" s="23" t="s">
        <v>51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6384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6384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6384" ht="15" x14ac:dyDescent="0.25">
      <c r="A20" s="25" t="s">
        <v>44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6384" ht="6" customHeight="1" x14ac:dyDescent="0.25">
      <c r="A21" s="2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6384" x14ac:dyDescent="0.2">
      <c r="A22" s="85" t="s">
        <v>66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6384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6384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6384" x14ac:dyDescent="0.2">
      <c r="A25" s="26" t="s">
        <v>64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6384" x14ac:dyDescent="0.2">
      <c r="A26" s="27" t="s">
        <v>58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6384" x14ac:dyDescent="0.2">
      <c r="A27" s="26" t="s">
        <v>57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6384" x14ac:dyDescent="0.2">
      <c r="A28" s="27" t="s">
        <v>71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6384" x14ac:dyDescent="0.2">
      <c r="A29" s="27" t="s">
        <v>70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6384" s="13" customForma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6384" s="12" customForma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pans="1:16384" ht="15" x14ac:dyDescent="0.25">
      <c r="A32" s="28" t="s">
        <v>54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6384" ht="6" customHeight="1" x14ac:dyDescent="0.25">
      <c r="A33" s="28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6384" x14ac:dyDescent="0.2">
      <c r="A34" s="86" t="s">
        <v>65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5" spans="1:16384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</row>
    <row r="36" spans="1:1638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6384" s="12" customForma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pans="1:16384" ht="15" x14ac:dyDescent="0.25">
      <c r="A38" s="83" t="s">
        <v>39</v>
      </c>
      <c r="B38" s="8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6384" ht="15" x14ac:dyDescent="0.25">
      <c r="A39" s="17"/>
      <c r="B39" s="17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6384" ht="15" x14ac:dyDescent="0.25">
      <c r="A40" s="4">
        <v>1</v>
      </c>
      <c r="B40" s="18" t="s">
        <v>40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6384" ht="15" x14ac:dyDescent="0.25">
      <c r="A41" s="4">
        <v>2</v>
      </c>
      <c r="B41" s="18" t="s">
        <v>29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6384" ht="15" x14ac:dyDescent="0.25">
      <c r="A42" s="4">
        <v>3</v>
      </c>
      <c r="B42" s="18" t="s">
        <v>41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6384" ht="15" x14ac:dyDescent="0.25">
      <c r="A43" s="4">
        <v>4</v>
      </c>
      <c r="B43" s="18" t="s">
        <v>42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6384" ht="15" x14ac:dyDescent="0.25">
      <c r="A44" s="4">
        <v>5</v>
      </c>
      <c r="B44" s="18" t="s">
        <v>32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6384" ht="15" x14ac:dyDescent="0.25">
      <c r="A45" s="4">
        <v>6</v>
      </c>
      <c r="B45" s="18" t="s">
        <v>33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6384" ht="15" x14ac:dyDescent="0.25">
      <c r="A46" s="4">
        <v>7</v>
      </c>
      <c r="B46" s="18" t="s">
        <v>34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6384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4">
    <mergeCell ref="A38:B38"/>
    <mergeCell ref="A1:Q1"/>
    <mergeCell ref="A22:Q23"/>
    <mergeCell ref="A34:Q35"/>
  </mergeCells>
  <hyperlinks>
    <hyperlink ref="B40" location="France!A1" display="Ecoles maternelles"/>
    <hyperlink ref="B41" location="'Académie Nantes'!A1" display="Académie de Nantes"/>
    <hyperlink ref="B42" location="'44'!A1" display="Loire-Atlantique"/>
    <hyperlink ref="B43" location="'49'!A1" display="Maine-et-Loire"/>
    <hyperlink ref="B44" location="'53'!A1" display="Mayenne"/>
    <hyperlink ref="B45" location="'72'!A1" display="Sarthe"/>
    <hyperlink ref="B46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7" sqref="B37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3" width="9.5703125" style="1" customWidth="1"/>
    <col min="24" max="24" width="11" style="1" bestFit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6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78"/>
      <c r="X1" s="72"/>
      <c r="Y1" s="7"/>
      <c r="Z1" s="3"/>
    </row>
    <row r="2" spans="1:26" x14ac:dyDescent="0.25">
      <c r="A2" s="91" t="s">
        <v>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79"/>
      <c r="X2" s="73"/>
      <c r="Y2" s="8"/>
      <c r="Z2" s="3"/>
    </row>
    <row r="3" spans="1:26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x14ac:dyDescent="0.25">
      <c r="A4" s="4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76</v>
      </c>
      <c r="Z4" s="41" t="s">
        <v>75</v>
      </c>
    </row>
    <row r="5" spans="1:26" x14ac:dyDescent="0.25">
      <c r="A5" s="4"/>
      <c r="B5" s="92" t="s">
        <v>59</v>
      </c>
      <c r="C5" s="42" t="s">
        <v>15</v>
      </c>
      <c r="D5" s="43">
        <v>171367</v>
      </c>
      <c r="E5" s="43">
        <v>172565</v>
      </c>
      <c r="F5" s="43">
        <v>175002</v>
      </c>
      <c r="G5" s="43">
        <v>179940</v>
      </c>
      <c r="H5" s="43">
        <v>183038</v>
      </c>
      <c r="I5" s="43">
        <v>177578</v>
      </c>
      <c r="J5" s="43">
        <v>177290</v>
      </c>
      <c r="K5" s="43">
        <v>176956</v>
      </c>
      <c r="L5" s="43">
        <v>177298</v>
      </c>
      <c r="M5" s="43">
        <v>174740</v>
      </c>
      <c r="N5" s="43">
        <v>163381</v>
      </c>
      <c r="O5" s="43">
        <v>150810</v>
      </c>
      <c r="P5" s="43">
        <v>148184</v>
      </c>
      <c r="Q5" s="43">
        <v>148436</v>
      </c>
      <c r="R5" s="43">
        <v>150168</v>
      </c>
      <c r="S5" s="43">
        <v>152268</v>
      </c>
      <c r="T5" s="43">
        <v>154093</v>
      </c>
      <c r="U5" s="43">
        <v>161458</v>
      </c>
      <c r="V5" s="43">
        <v>173683</v>
      </c>
      <c r="W5" s="43">
        <v>184024</v>
      </c>
      <c r="X5" s="43">
        <v>187723</v>
      </c>
      <c r="Y5" s="43"/>
      <c r="Z5" s="44">
        <v>0.30432072788097358</v>
      </c>
    </row>
    <row r="6" spans="1:26" x14ac:dyDescent="0.25">
      <c r="A6" s="4"/>
      <c r="B6" s="93"/>
      <c r="C6" s="45" t="s">
        <v>16</v>
      </c>
      <c r="D6" s="46">
        <v>53968</v>
      </c>
      <c r="E6" s="46">
        <v>52709</v>
      </c>
      <c r="F6" s="46">
        <v>53611</v>
      </c>
      <c r="G6" s="46">
        <v>55451</v>
      </c>
      <c r="H6" s="46">
        <v>56256</v>
      </c>
      <c r="I6" s="46">
        <v>54081</v>
      </c>
      <c r="J6" s="46">
        <v>32477</v>
      </c>
      <c r="K6" s="46">
        <v>14901</v>
      </c>
      <c r="L6" s="46">
        <v>12262</v>
      </c>
      <c r="M6" s="46">
        <v>11135</v>
      </c>
      <c r="N6" s="46">
        <v>11273</v>
      </c>
      <c r="O6" s="46">
        <v>11416</v>
      </c>
      <c r="P6" s="46">
        <v>11426</v>
      </c>
      <c r="Q6" s="46">
        <v>11562</v>
      </c>
      <c r="R6" s="46">
        <v>12482</v>
      </c>
      <c r="S6" s="46">
        <v>12606</v>
      </c>
      <c r="T6" s="46">
        <v>13609</v>
      </c>
      <c r="U6" s="46">
        <v>20610</v>
      </c>
      <c r="V6" s="46">
        <v>30892</v>
      </c>
      <c r="W6" s="46">
        <v>29811</v>
      </c>
      <c r="X6" s="46">
        <v>33337</v>
      </c>
      <c r="Y6" s="46"/>
      <c r="Z6" s="47">
        <v>0.36583975762666104</v>
      </c>
    </row>
    <row r="7" spans="1:26" x14ac:dyDescent="0.25">
      <c r="A7" s="4"/>
      <c r="B7" s="94"/>
      <c r="C7" s="48" t="s">
        <v>17</v>
      </c>
      <c r="D7" s="49">
        <v>225335</v>
      </c>
      <c r="E7" s="49">
        <v>225274</v>
      </c>
      <c r="F7" s="49">
        <v>228613</v>
      </c>
      <c r="G7" s="49">
        <v>235391</v>
      </c>
      <c r="H7" s="49">
        <v>239294</v>
      </c>
      <c r="I7" s="49">
        <v>231659</v>
      </c>
      <c r="J7" s="49">
        <v>209767</v>
      </c>
      <c r="K7" s="49">
        <v>191857</v>
      </c>
      <c r="L7" s="49">
        <v>189560</v>
      </c>
      <c r="M7" s="49">
        <v>185875</v>
      </c>
      <c r="N7" s="49">
        <v>174654</v>
      </c>
      <c r="O7" s="49">
        <v>162226</v>
      </c>
      <c r="P7" s="49">
        <v>159610</v>
      </c>
      <c r="Q7" s="49">
        <v>159998</v>
      </c>
      <c r="R7" s="49">
        <v>162650</v>
      </c>
      <c r="S7" s="49">
        <v>164874</v>
      </c>
      <c r="T7" s="49">
        <v>167702</v>
      </c>
      <c r="U7" s="49">
        <v>182068</v>
      </c>
      <c r="V7" s="49">
        <v>204575</v>
      </c>
      <c r="W7" s="49">
        <v>213835</v>
      </c>
      <c r="X7" s="49">
        <v>221060</v>
      </c>
      <c r="Y7" s="49"/>
      <c r="Z7" s="50">
        <v>0.31359811815796618</v>
      </c>
    </row>
    <row r="8" spans="1:26" x14ac:dyDescent="0.25">
      <c r="A8" s="4"/>
      <c r="B8" s="93" t="s">
        <v>60</v>
      </c>
      <c r="C8" s="45" t="s">
        <v>18</v>
      </c>
      <c r="D8" s="46">
        <v>35900</v>
      </c>
      <c r="E8" s="46">
        <v>37112</v>
      </c>
      <c r="F8" s="46">
        <v>39820</v>
      </c>
      <c r="G8" s="46">
        <v>42709</v>
      </c>
      <c r="H8" s="46">
        <v>44995</v>
      </c>
      <c r="I8" s="46">
        <v>46884</v>
      </c>
      <c r="J8" s="46">
        <v>57638</v>
      </c>
      <c r="K8" s="46">
        <v>67020</v>
      </c>
      <c r="L8" s="46">
        <v>68636</v>
      </c>
      <c r="M8" s="46">
        <v>62875</v>
      </c>
      <c r="N8" s="46">
        <v>58905</v>
      </c>
      <c r="O8" s="46">
        <v>53697</v>
      </c>
      <c r="P8" s="46">
        <v>51112</v>
      </c>
      <c r="Q8" s="46">
        <v>50073</v>
      </c>
      <c r="R8" s="46">
        <v>50843</v>
      </c>
      <c r="S8" s="46">
        <v>51859</v>
      </c>
      <c r="T8" s="46">
        <v>53594</v>
      </c>
      <c r="U8" s="46">
        <v>57452</v>
      </c>
      <c r="V8" s="46">
        <v>64720</v>
      </c>
      <c r="W8" s="46">
        <v>69599</v>
      </c>
      <c r="X8" s="46">
        <v>72235</v>
      </c>
      <c r="Y8" s="46"/>
      <c r="Z8" s="63">
        <v>0.22166539766041393</v>
      </c>
    </row>
    <row r="9" spans="1:26" x14ac:dyDescent="0.25">
      <c r="A9" s="4"/>
      <c r="B9" s="93"/>
      <c r="C9" s="45" t="s">
        <v>19</v>
      </c>
      <c r="D9" s="46">
        <v>36097</v>
      </c>
      <c r="E9" s="46">
        <v>37642</v>
      </c>
      <c r="F9" s="46">
        <v>40544</v>
      </c>
      <c r="G9" s="46">
        <v>42367</v>
      </c>
      <c r="H9" s="46">
        <v>43402</v>
      </c>
      <c r="I9" s="46">
        <v>44185</v>
      </c>
      <c r="J9" s="46">
        <v>46485</v>
      </c>
      <c r="K9" s="46">
        <v>47778</v>
      </c>
      <c r="L9" s="46">
        <v>46250</v>
      </c>
      <c r="M9" s="46">
        <v>44751</v>
      </c>
      <c r="N9" s="46">
        <v>43772</v>
      </c>
      <c r="O9" s="46">
        <v>42284</v>
      </c>
      <c r="P9" s="46">
        <v>41148</v>
      </c>
      <c r="Q9" s="46">
        <v>39429</v>
      </c>
      <c r="R9" s="46">
        <v>39120</v>
      </c>
      <c r="S9" s="46">
        <v>39107</v>
      </c>
      <c r="T9" s="46">
        <v>39595</v>
      </c>
      <c r="U9" s="46">
        <v>43855</v>
      </c>
      <c r="V9" s="46">
        <v>47584</v>
      </c>
      <c r="W9" s="46">
        <v>45244</v>
      </c>
      <c r="X9" s="46">
        <v>41637</v>
      </c>
      <c r="Y9" s="46"/>
      <c r="Z9" s="47">
        <v>0.41198933640752217</v>
      </c>
    </row>
    <row r="10" spans="1:26" x14ac:dyDescent="0.25">
      <c r="A10" s="4"/>
      <c r="B10" s="93"/>
      <c r="C10" s="45" t="s">
        <v>16</v>
      </c>
      <c r="D10" s="46">
        <v>5365</v>
      </c>
      <c r="E10" s="46">
        <v>5869</v>
      </c>
      <c r="F10" s="46">
        <v>6245</v>
      </c>
      <c r="G10" s="46">
        <v>6875</v>
      </c>
      <c r="H10" s="46">
        <v>7356</v>
      </c>
      <c r="I10" s="46">
        <v>7401</v>
      </c>
      <c r="J10" s="46">
        <v>7777</v>
      </c>
      <c r="K10" s="46">
        <v>8220</v>
      </c>
      <c r="L10" s="46">
        <v>9002</v>
      </c>
      <c r="M10" s="46">
        <v>9271</v>
      </c>
      <c r="N10" s="46">
        <v>9005</v>
      </c>
      <c r="O10" s="46">
        <v>8899</v>
      </c>
      <c r="P10" s="46">
        <v>9322</v>
      </c>
      <c r="Q10" s="46">
        <v>10312</v>
      </c>
      <c r="R10" s="46">
        <v>10989</v>
      </c>
      <c r="S10" s="46">
        <v>12487</v>
      </c>
      <c r="T10" s="46">
        <v>14066</v>
      </c>
      <c r="U10" s="46">
        <v>22929</v>
      </c>
      <c r="V10" s="46">
        <v>37555</v>
      </c>
      <c r="W10" s="46">
        <v>48651</v>
      </c>
      <c r="X10" s="46">
        <v>50696</v>
      </c>
      <c r="Y10" s="46"/>
      <c r="Z10" s="47">
        <v>0.5293514281205618</v>
      </c>
    </row>
    <row r="11" spans="1:26" x14ac:dyDescent="0.25">
      <c r="A11" s="4"/>
      <c r="B11" s="93"/>
      <c r="C11" s="51" t="s">
        <v>17</v>
      </c>
      <c r="D11" s="52">
        <v>77362</v>
      </c>
      <c r="E11" s="52">
        <v>80623</v>
      </c>
      <c r="F11" s="52">
        <v>86609</v>
      </c>
      <c r="G11" s="52">
        <v>91951</v>
      </c>
      <c r="H11" s="52">
        <v>95753</v>
      </c>
      <c r="I11" s="52">
        <v>98470</v>
      </c>
      <c r="J11" s="52">
        <v>111900</v>
      </c>
      <c r="K11" s="52">
        <v>123018</v>
      </c>
      <c r="L11" s="52">
        <v>123888</v>
      </c>
      <c r="M11" s="52">
        <v>116897</v>
      </c>
      <c r="N11" s="52">
        <v>111682</v>
      </c>
      <c r="O11" s="52">
        <v>104880</v>
      </c>
      <c r="P11" s="52">
        <v>101582</v>
      </c>
      <c r="Q11" s="52">
        <v>99814</v>
      </c>
      <c r="R11" s="52">
        <v>100952</v>
      </c>
      <c r="S11" s="52">
        <v>103453</v>
      </c>
      <c r="T11" s="52">
        <v>107255</v>
      </c>
      <c r="U11" s="52">
        <v>124236</v>
      </c>
      <c r="V11" s="52">
        <v>149859</v>
      </c>
      <c r="W11" s="52">
        <v>163494</v>
      </c>
      <c r="X11" s="52">
        <v>164568</v>
      </c>
      <c r="Y11" s="52"/>
      <c r="Z11" s="53">
        <v>0.36460308200865293</v>
      </c>
    </row>
    <row r="12" spans="1:26" x14ac:dyDescent="0.25">
      <c r="A12" s="4"/>
      <c r="B12" s="95" t="s">
        <v>20</v>
      </c>
      <c r="C12" s="95"/>
      <c r="D12" s="54">
        <v>302697</v>
      </c>
      <c r="E12" s="54">
        <v>305897</v>
      </c>
      <c r="F12" s="54">
        <v>315222</v>
      </c>
      <c r="G12" s="54">
        <v>327342</v>
      </c>
      <c r="H12" s="54">
        <v>335047</v>
      </c>
      <c r="I12" s="54">
        <v>330129</v>
      </c>
      <c r="J12" s="54">
        <v>321667</v>
      </c>
      <c r="K12" s="54">
        <v>314875</v>
      </c>
      <c r="L12" s="54">
        <v>313448</v>
      </c>
      <c r="M12" s="54">
        <v>302772</v>
      </c>
      <c r="N12" s="54">
        <v>286336</v>
      </c>
      <c r="O12" s="54">
        <v>267106</v>
      </c>
      <c r="P12" s="54">
        <v>261192</v>
      </c>
      <c r="Q12" s="54">
        <v>259812</v>
      </c>
      <c r="R12" s="54">
        <v>263602</v>
      </c>
      <c r="S12" s="54">
        <v>268327</v>
      </c>
      <c r="T12" s="54">
        <v>274957</v>
      </c>
      <c r="U12" s="54">
        <v>306304</v>
      </c>
      <c r="V12" s="54">
        <v>354434</v>
      </c>
      <c r="W12" s="54">
        <v>377329</v>
      </c>
      <c r="X12" s="54">
        <v>385628</v>
      </c>
      <c r="Y12" s="54"/>
      <c r="Z12" s="55">
        <v>0.33536465194436088</v>
      </c>
    </row>
    <row r="13" spans="1:26" x14ac:dyDescent="0.25">
      <c r="A13" s="4"/>
      <c r="B13" s="96" t="s">
        <v>21</v>
      </c>
      <c r="C13" s="96"/>
      <c r="D13" s="56">
        <v>-1.3913502384613381E-2</v>
      </c>
      <c r="E13" s="56">
        <v>1.0571627733343905E-2</v>
      </c>
      <c r="F13" s="56">
        <v>3.0484117202849326E-2</v>
      </c>
      <c r="G13" s="56">
        <v>3.844909302015722E-2</v>
      </c>
      <c r="H13" s="56">
        <v>2.3538073330034031E-2</v>
      </c>
      <c r="I13" s="56">
        <v>-1.4678537638003026E-2</v>
      </c>
      <c r="J13" s="56">
        <v>-2.5632404302560516E-2</v>
      </c>
      <c r="K13" s="56">
        <v>-2.1115004025902565E-2</v>
      </c>
      <c r="L13" s="56">
        <v>-4.5319571258435887E-3</v>
      </c>
      <c r="M13" s="56">
        <v>-3.4059875960286874E-2</v>
      </c>
      <c r="N13" s="56">
        <v>-5.428507259588073E-2</v>
      </c>
      <c r="O13" s="56">
        <v>-6.7158862315601253E-2</v>
      </c>
      <c r="P13" s="56">
        <v>-2.214102266515915E-2</v>
      </c>
      <c r="Q13" s="56">
        <v>-5.2834696315354219E-3</v>
      </c>
      <c r="R13" s="56">
        <v>1.4587470940526226E-2</v>
      </c>
      <c r="S13" s="56">
        <v>1.7924750191576695E-2</v>
      </c>
      <c r="T13" s="56">
        <v>2.470865771987165E-2</v>
      </c>
      <c r="U13" s="56">
        <v>0.11400691744527326</v>
      </c>
      <c r="V13" s="56">
        <v>0.15713147722524029</v>
      </c>
      <c r="W13" s="56">
        <v>6.459594734139501E-2</v>
      </c>
      <c r="X13" s="56">
        <v>2.1994068836479572E-2</v>
      </c>
      <c r="Y13" s="56"/>
      <c r="Z13" s="57"/>
    </row>
    <row r="14" spans="1:26" x14ac:dyDescent="0.25">
      <c r="A14" s="4"/>
      <c r="B14" s="92" t="s">
        <v>61</v>
      </c>
      <c r="C14" s="58" t="s">
        <v>22</v>
      </c>
      <c r="D14" s="43">
        <v>30245</v>
      </c>
      <c r="E14" s="43">
        <v>31435</v>
      </c>
      <c r="F14" s="43">
        <v>35345</v>
      </c>
      <c r="G14" s="43">
        <v>40611</v>
      </c>
      <c r="H14" s="43">
        <v>45000</v>
      </c>
      <c r="I14" s="43">
        <v>47249</v>
      </c>
      <c r="J14" s="43">
        <v>48093</v>
      </c>
      <c r="K14" s="43">
        <v>49965</v>
      </c>
      <c r="L14" s="43">
        <v>55136</v>
      </c>
      <c r="M14" s="43">
        <v>61769</v>
      </c>
      <c r="N14" s="43">
        <v>60834</v>
      </c>
      <c r="O14" s="43">
        <v>58620</v>
      </c>
      <c r="P14" s="43">
        <v>60095</v>
      </c>
      <c r="Q14" s="43">
        <v>62830</v>
      </c>
      <c r="R14" s="43">
        <v>67401</v>
      </c>
      <c r="S14" s="43">
        <v>72608</v>
      </c>
      <c r="T14" s="43">
        <v>79226</v>
      </c>
      <c r="U14" s="43">
        <v>109480</v>
      </c>
      <c r="V14" s="43">
        <v>156824</v>
      </c>
      <c r="W14" s="43">
        <v>178914</v>
      </c>
      <c r="X14" s="43">
        <v>189792</v>
      </c>
      <c r="Y14" s="43"/>
      <c r="Z14" s="44">
        <v>0.44818011296577304</v>
      </c>
    </row>
    <row r="15" spans="1:26" x14ac:dyDescent="0.25">
      <c r="A15" s="4"/>
      <c r="B15" s="93"/>
      <c r="C15" s="59" t="s">
        <v>23</v>
      </c>
      <c r="D15" s="46">
        <v>4325</v>
      </c>
      <c r="E15" s="46">
        <v>4188</v>
      </c>
      <c r="F15" s="46">
        <v>4717</v>
      </c>
      <c r="G15" s="46">
        <v>5157</v>
      </c>
      <c r="H15" s="46">
        <v>5552</v>
      </c>
      <c r="I15" s="46">
        <v>5795</v>
      </c>
      <c r="J15" s="46">
        <v>5390</v>
      </c>
      <c r="K15" s="46">
        <v>5548</v>
      </c>
      <c r="L15" s="46">
        <v>5731</v>
      </c>
      <c r="M15" s="46">
        <v>5887</v>
      </c>
      <c r="N15" s="46">
        <v>5836</v>
      </c>
      <c r="O15" s="46">
        <v>5799</v>
      </c>
      <c r="P15" s="46">
        <v>5918</v>
      </c>
      <c r="Q15" s="46">
        <v>6378</v>
      </c>
      <c r="R15" s="46">
        <v>6900</v>
      </c>
      <c r="S15" s="46">
        <v>7669</v>
      </c>
      <c r="T15" s="46">
        <v>8144</v>
      </c>
      <c r="U15" s="46">
        <v>9393</v>
      </c>
      <c r="V15" s="46">
        <v>8013</v>
      </c>
      <c r="W15" s="46">
        <v>486</v>
      </c>
      <c r="X15" s="46"/>
      <c r="Y15" s="46"/>
      <c r="Z15" s="47"/>
    </row>
    <row r="16" spans="1:26" x14ac:dyDescent="0.25">
      <c r="A16" s="4"/>
      <c r="B16" s="93"/>
      <c r="C16" s="59" t="s">
        <v>16</v>
      </c>
      <c r="D16" s="46">
        <v>3647</v>
      </c>
      <c r="E16" s="46">
        <v>3937</v>
      </c>
      <c r="F16" s="46">
        <v>4171</v>
      </c>
      <c r="G16" s="46">
        <v>4548</v>
      </c>
      <c r="H16" s="46">
        <v>5025</v>
      </c>
      <c r="I16" s="46">
        <v>5528</v>
      </c>
      <c r="J16" s="46">
        <v>6049</v>
      </c>
      <c r="K16" s="46">
        <v>6561</v>
      </c>
      <c r="L16" s="46">
        <v>6326</v>
      </c>
      <c r="M16" s="46">
        <v>7212</v>
      </c>
      <c r="N16" s="46">
        <v>7378</v>
      </c>
      <c r="O16" s="46">
        <v>7000</v>
      </c>
      <c r="P16" s="46">
        <v>7304</v>
      </c>
      <c r="Q16" s="46">
        <v>7118</v>
      </c>
      <c r="R16" s="46">
        <v>7899</v>
      </c>
      <c r="S16" s="46">
        <v>8274</v>
      </c>
      <c r="T16" s="46">
        <v>8490</v>
      </c>
      <c r="U16" s="46">
        <v>16667</v>
      </c>
      <c r="V16" s="46">
        <v>26728</v>
      </c>
      <c r="W16" s="46">
        <v>36689</v>
      </c>
      <c r="X16" s="46">
        <v>45195</v>
      </c>
      <c r="Y16" s="46"/>
      <c r="Z16" s="47">
        <v>0.52530147140170369</v>
      </c>
    </row>
    <row r="17" spans="1:26" x14ac:dyDescent="0.25">
      <c r="A17" s="4"/>
      <c r="B17" s="94"/>
      <c r="C17" s="60" t="s">
        <v>17</v>
      </c>
      <c r="D17" s="49">
        <v>38217</v>
      </c>
      <c r="E17" s="49">
        <v>39560</v>
      </c>
      <c r="F17" s="49">
        <v>44233</v>
      </c>
      <c r="G17" s="49">
        <v>50316</v>
      </c>
      <c r="H17" s="49">
        <v>55577</v>
      </c>
      <c r="I17" s="49">
        <v>58572</v>
      </c>
      <c r="J17" s="49">
        <v>59532</v>
      </c>
      <c r="K17" s="49">
        <v>62074</v>
      </c>
      <c r="L17" s="49">
        <v>67193</v>
      </c>
      <c r="M17" s="49">
        <v>74868</v>
      </c>
      <c r="N17" s="49">
        <v>74048</v>
      </c>
      <c r="O17" s="49">
        <v>71419</v>
      </c>
      <c r="P17" s="49">
        <v>73317</v>
      </c>
      <c r="Q17" s="49">
        <v>76326</v>
      </c>
      <c r="R17" s="49">
        <v>82200</v>
      </c>
      <c r="S17" s="49">
        <v>88551</v>
      </c>
      <c r="T17" s="49">
        <v>95860</v>
      </c>
      <c r="U17" s="49">
        <v>135540</v>
      </c>
      <c r="V17" s="49">
        <v>191565</v>
      </c>
      <c r="W17" s="49">
        <v>216089</v>
      </c>
      <c r="X17" s="49">
        <v>234987</v>
      </c>
      <c r="Y17" s="49"/>
      <c r="Z17" s="50">
        <v>0.46301284751922445</v>
      </c>
    </row>
    <row r="18" spans="1:26" x14ac:dyDescent="0.25">
      <c r="A18" s="4"/>
      <c r="B18" s="98" t="s">
        <v>62</v>
      </c>
      <c r="C18" s="61" t="s">
        <v>68</v>
      </c>
      <c r="D18" s="62">
        <v>3004</v>
      </c>
      <c r="E18" s="62">
        <v>3945</v>
      </c>
      <c r="F18" s="62">
        <v>5392</v>
      </c>
      <c r="G18" s="62">
        <v>7129</v>
      </c>
      <c r="H18" s="62">
        <v>8580</v>
      </c>
      <c r="I18" s="62">
        <v>9983</v>
      </c>
      <c r="J18" s="62">
        <v>10663</v>
      </c>
      <c r="K18" s="62">
        <v>11943</v>
      </c>
      <c r="L18" s="62">
        <v>13515</v>
      </c>
      <c r="M18" s="62">
        <v>14522</v>
      </c>
      <c r="N18" s="62">
        <v>15035</v>
      </c>
      <c r="O18" s="62">
        <v>15830</v>
      </c>
      <c r="P18" s="62">
        <v>16612</v>
      </c>
      <c r="Q18" s="62">
        <v>18176</v>
      </c>
      <c r="R18" s="62">
        <v>20065</v>
      </c>
      <c r="S18" s="62">
        <v>20963</v>
      </c>
      <c r="T18" s="62">
        <v>22977</v>
      </c>
      <c r="U18" s="76">
        <v>34691</v>
      </c>
      <c r="V18" s="76">
        <v>43159</v>
      </c>
      <c r="W18" s="76">
        <v>44734</v>
      </c>
      <c r="X18" s="76">
        <v>30431</v>
      </c>
      <c r="Y18" s="76"/>
      <c r="Z18" s="63">
        <v>0.46498636259077913</v>
      </c>
    </row>
    <row r="19" spans="1:26" x14ac:dyDescent="0.25">
      <c r="A19" s="4"/>
      <c r="B19" s="93"/>
      <c r="C19" s="82" t="s">
        <v>73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77"/>
      <c r="V19" s="77">
        <v>2332</v>
      </c>
      <c r="W19" s="77">
        <v>12438</v>
      </c>
      <c r="X19" s="77">
        <v>36776</v>
      </c>
      <c r="Y19" s="77"/>
      <c r="Z19" s="47">
        <v>0.37782793125951708</v>
      </c>
    </row>
    <row r="20" spans="1:26" x14ac:dyDescent="0.25">
      <c r="A20" s="4"/>
      <c r="B20" s="93"/>
      <c r="C20" s="59" t="s">
        <v>16</v>
      </c>
      <c r="D20" s="46">
        <v>9670</v>
      </c>
      <c r="E20" s="46">
        <v>10179</v>
      </c>
      <c r="F20" s="46">
        <v>9671</v>
      </c>
      <c r="G20" s="46">
        <v>9332</v>
      </c>
      <c r="H20" s="46">
        <v>8618</v>
      </c>
      <c r="I20" s="46">
        <v>6038</v>
      </c>
      <c r="J20" s="46">
        <v>6724</v>
      </c>
      <c r="K20" s="46">
        <v>7246</v>
      </c>
      <c r="L20" s="46">
        <v>8247</v>
      </c>
      <c r="M20" s="46">
        <v>7799</v>
      </c>
      <c r="N20" s="46">
        <v>7902</v>
      </c>
      <c r="O20" s="46">
        <v>7913</v>
      </c>
      <c r="P20" s="46">
        <v>8043</v>
      </c>
      <c r="Q20" s="46">
        <v>8429</v>
      </c>
      <c r="R20" s="46">
        <v>9675</v>
      </c>
      <c r="S20" s="46">
        <v>10619</v>
      </c>
      <c r="T20" s="46">
        <v>16529</v>
      </c>
      <c r="U20" s="77">
        <v>44303</v>
      </c>
      <c r="V20" s="77">
        <v>73524</v>
      </c>
      <c r="W20" s="77">
        <v>91099</v>
      </c>
      <c r="X20" s="77">
        <v>94338</v>
      </c>
      <c r="Y20" s="77"/>
      <c r="Z20" s="47">
        <v>0.54567618563039288</v>
      </c>
    </row>
    <row r="21" spans="1:26" x14ac:dyDescent="0.25">
      <c r="A21" s="4"/>
      <c r="B21" s="94"/>
      <c r="C21" s="60" t="s">
        <v>17</v>
      </c>
      <c r="D21" s="49">
        <v>12674</v>
      </c>
      <c r="E21" s="49">
        <v>14124</v>
      </c>
      <c r="F21" s="49">
        <v>15063</v>
      </c>
      <c r="G21" s="49">
        <v>16461</v>
      </c>
      <c r="H21" s="49">
        <v>17198</v>
      </c>
      <c r="I21" s="49">
        <v>16021</v>
      </c>
      <c r="J21" s="49">
        <v>17387</v>
      </c>
      <c r="K21" s="49">
        <v>19189</v>
      </c>
      <c r="L21" s="49">
        <v>21762</v>
      </c>
      <c r="M21" s="49">
        <v>22321</v>
      </c>
      <c r="N21" s="49">
        <v>22937</v>
      </c>
      <c r="O21" s="49">
        <v>23743</v>
      </c>
      <c r="P21" s="49">
        <v>24655</v>
      </c>
      <c r="Q21" s="49">
        <v>26605</v>
      </c>
      <c r="R21" s="49">
        <v>29740</v>
      </c>
      <c r="S21" s="49">
        <v>31582</v>
      </c>
      <c r="T21" s="49">
        <v>39506</v>
      </c>
      <c r="U21" s="49">
        <v>78994</v>
      </c>
      <c r="V21" s="49">
        <v>119015</v>
      </c>
      <c r="W21" s="49">
        <v>148271</v>
      </c>
      <c r="X21" s="49">
        <v>161545</v>
      </c>
      <c r="Y21" s="49"/>
      <c r="Z21" s="50">
        <v>0.4922653130706614</v>
      </c>
    </row>
    <row r="22" spans="1:26" x14ac:dyDescent="0.25">
      <c r="A22" s="4"/>
      <c r="B22" s="93" t="s">
        <v>67</v>
      </c>
      <c r="C22" s="59" t="s">
        <v>24</v>
      </c>
      <c r="D22" s="46">
        <v>6218</v>
      </c>
      <c r="E22" s="46">
        <v>6631</v>
      </c>
      <c r="F22" s="46">
        <v>7153</v>
      </c>
      <c r="G22" s="46">
        <v>7891</v>
      </c>
      <c r="H22" s="46">
        <v>9147</v>
      </c>
      <c r="I22" s="46">
        <v>10279</v>
      </c>
      <c r="J22" s="46">
        <v>11489</v>
      </c>
      <c r="K22" s="46">
        <v>12706</v>
      </c>
      <c r="L22" s="46">
        <v>14083</v>
      </c>
      <c r="M22" s="46">
        <v>15856</v>
      </c>
      <c r="N22" s="46">
        <v>17351</v>
      </c>
      <c r="O22" s="46">
        <v>18620</v>
      </c>
      <c r="P22" s="46">
        <v>19620</v>
      </c>
      <c r="Q22" s="46">
        <v>20901</v>
      </c>
      <c r="R22" s="46">
        <v>22544</v>
      </c>
      <c r="S22" s="46">
        <v>24396</v>
      </c>
      <c r="T22" s="46">
        <v>25602</v>
      </c>
      <c r="U22" s="46">
        <v>27185</v>
      </c>
      <c r="V22" s="46">
        <v>29950</v>
      </c>
      <c r="W22" s="46">
        <v>32824</v>
      </c>
      <c r="X22" s="46">
        <v>34228</v>
      </c>
      <c r="Y22" s="46"/>
      <c r="Z22" s="47">
        <v>0.21964473530442913</v>
      </c>
    </row>
    <row r="23" spans="1:26" x14ac:dyDescent="0.25">
      <c r="A23" s="4"/>
      <c r="B23" s="93"/>
      <c r="C23" s="59" t="s">
        <v>25</v>
      </c>
      <c r="D23" s="46">
        <v>11</v>
      </c>
      <c r="E23" s="46">
        <v>802</v>
      </c>
      <c r="F23" s="46">
        <v>2999</v>
      </c>
      <c r="G23" s="46">
        <v>4639</v>
      </c>
      <c r="H23" s="46">
        <v>5992</v>
      </c>
      <c r="I23" s="46">
        <v>7023</v>
      </c>
      <c r="J23" s="46">
        <v>8083</v>
      </c>
      <c r="K23" s="46">
        <v>9522</v>
      </c>
      <c r="L23" s="46">
        <v>11194</v>
      </c>
      <c r="M23" s="46">
        <v>12676</v>
      </c>
      <c r="N23" s="46">
        <v>13441</v>
      </c>
      <c r="O23" s="46">
        <v>13784</v>
      </c>
      <c r="P23" s="46">
        <v>14907</v>
      </c>
      <c r="Q23" s="46">
        <v>16165</v>
      </c>
      <c r="R23" s="46">
        <v>17816</v>
      </c>
      <c r="S23" s="46">
        <v>19394</v>
      </c>
      <c r="T23" s="46">
        <v>21463</v>
      </c>
      <c r="U23" s="46">
        <v>28185</v>
      </c>
      <c r="V23" s="46">
        <v>39593</v>
      </c>
      <c r="W23" s="46">
        <v>44795</v>
      </c>
      <c r="X23" s="46">
        <v>47669</v>
      </c>
      <c r="Y23" s="46"/>
      <c r="Z23" s="47">
        <v>0.5612242757347542</v>
      </c>
    </row>
    <row r="24" spans="1:26" x14ac:dyDescent="0.25">
      <c r="A24" s="4"/>
      <c r="B24" s="93"/>
      <c r="C24" s="59" t="s">
        <v>16</v>
      </c>
      <c r="D24" s="46">
        <v>2149</v>
      </c>
      <c r="E24" s="46">
        <v>1974</v>
      </c>
      <c r="F24" s="46">
        <v>1189</v>
      </c>
      <c r="G24" s="46">
        <v>1160</v>
      </c>
      <c r="H24" s="46">
        <v>2201</v>
      </c>
      <c r="I24" s="46">
        <v>5626</v>
      </c>
      <c r="J24" s="46">
        <v>6584</v>
      </c>
      <c r="K24" s="46">
        <v>7914</v>
      </c>
      <c r="L24" s="46">
        <v>8654</v>
      </c>
      <c r="M24" s="46">
        <v>9650</v>
      </c>
      <c r="N24" s="46">
        <v>10235</v>
      </c>
      <c r="O24" s="46">
        <v>11210</v>
      </c>
      <c r="P24" s="46">
        <v>11514</v>
      </c>
      <c r="Q24" s="46">
        <v>12457</v>
      </c>
      <c r="R24" s="46">
        <v>14004</v>
      </c>
      <c r="S24" s="46">
        <v>15877</v>
      </c>
      <c r="T24" s="46">
        <v>21415</v>
      </c>
      <c r="U24" s="46">
        <v>53427</v>
      </c>
      <c r="V24" s="46">
        <v>99506</v>
      </c>
      <c r="W24" s="46">
        <v>134282</v>
      </c>
      <c r="X24" s="46">
        <v>157396</v>
      </c>
      <c r="Y24" s="46"/>
      <c r="Z24" s="47">
        <v>0.55009657170449056</v>
      </c>
    </row>
    <row r="25" spans="1:26" x14ac:dyDescent="0.25">
      <c r="A25" s="4"/>
      <c r="B25" s="93"/>
      <c r="C25" s="64" t="s">
        <v>17</v>
      </c>
      <c r="D25" s="52">
        <v>8378</v>
      </c>
      <c r="E25" s="52">
        <v>9407</v>
      </c>
      <c r="F25" s="52">
        <v>11341</v>
      </c>
      <c r="G25" s="52">
        <v>13690</v>
      </c>
      <c r="H25" s="52">
        <v>17340</v>
      </c>
      <c r="I25" s="52">
        <v>22928</v>
      </c>
      <c r="J25" s="52">
        <v>26156</v>
      </c>
      <c r="K25" s="52">
        <v>30142</v>
      </c>
      <c r="L25" s="52">
        <v>33931</v>
      </c>
      <c r="M25" s="52">
        <v>38182</v>
      </c>
      <c r="N25" s="52">
        <v>41027</v>
      </c>
      <c r="O25" s="52">
        <v>43614</v>
      </c>
      <c r="P25" s="52">
        <v>46041</v>
      </c>
      <c r="Q25" s="52">
        <v>49523</v>
      </c>
      <c r="R25" s="52">
        <v>54364</v>
      </c>
      <c r="S25" s="52">
        <v>59667</v>
      </c>
      <c r="T25" s="52">
        <v>68480</v>
      </c>
      <c r="U25" s="52">
        <v>108797</v>
      </c>
      <c r="V25" s="52">
        <v>169049</v>
      </c>
      <c r="W25" s="52">
        <v>211901</v>
      </c>
      <c r="X25" s="52">
        <v>239293</v>
      </c>
      <c r="Y25" s="52"/>
      <c r="Z25" s="53">
        <v>0.50504611501381147</v>
      </c>
    </row>
    <row r="26" spans="1:26" x14ac:dyDescent="0.25">
      <c r="A26" s="4"/>
      <c r="B26" s="95" t="s">
        <v>26</v>
      </c>
      <c r="C26" s="95"/>
      <c r="D26" s="54">
        <v>59269</v>
      </c>
      <c r="E26" s="54">
        <v>63091</v>
      </c>
      <c r="F26" s="54">
        <v>70637</v>
      </c>
      <c r="G26" s="54">
        <v>80467</v>
      </c>
      <c r="H26" s="54">
        <v>90115</v>
      </c>
      <c r="I26" s="54">
        <v>97521</v>
      </c>
      <c r="J26" s="54">
        <v>103075</v>
      </c>
      <c r="K26" s="54">
        <v>111405</v>
      </c>
      <c r="L26" s="54">
        <v>122886</v>
      </c>
      <c r="M26" s="54">
        <v>135371</v>
      </c>
      <c r="N26" s="54">
        <v>138012</v>
      </c>
      <c r="O26" s="54">
        <v>138776</v>
      </c>
      <c r="P26" s="54">
        <v>144013</v>
      </c>
      <c r="Q26" s="54">
        <v>152454</v>
      </c>
      <c r="R26" s="54">
        <v>166304</v>
      </c>
      <c r="S26" s="54">
        <v>179800</v>
      </c>
      <c r="T26" s="54">
        <v>203846</v>
      </c>
      <c r="U26" s="54">
        <v>323331</v>
      </c>
      <c r="V26" s="54">
        <v>479629</v>
      </c>
      <c r="W26" s="54">
        <v>576261</v>
      </c>
      <c r="X26" s="54">
        <v>635825</v>
      </c>
      <c r="Y26" s="54"/>
      <c r="Z26" s="55">
        <v>0.48626430228443362</v>
      </c>
    </row>
    <row r="27" spans="1:26" x14ac:dyDescent="0.25">
      <c r="A27" s="4"/>
      <c r="B27" s="96" t="s">
        <v>21</v>
      </c>
      <c r="C27" s="96"/>
      <c r="D27" s="56">
        <v>4.8860338359170384E-2</v>
      </c>
      <c r="E27" s="56">
        <v>6.4485650171253101E-2</v>
      </c>
      <c r="F27" s="56">
        <v>0.11960501497836458</v>
      </c>
      <c r="G27" s="56">
        <v>0.13916219544997663</v>
      </c>
      <c r="H27" s="56">
        <v>0.11990008326394672</v>
      </c>
      <c r="I27" s="56">
        <v>8.2183876158242242E-2</v>
      </c>
      <c r="J27" s="56">
        <v>5.6951836014807064E-2</v>
      </c>
      <c r="K27" s="56">
        <v>8.0814940577249569E-2</v>
      </c>
      <c r="L27" s="56">
        <v>0.10305641578026122</v>
      </c>
      <c r="M27" s="56">
        <v>0.10159822925312892</v>
      </c>
      <c r="N27" s="56">
        <v>1.9509348383331734E-2</v>
      </c>
      <c r="O27" s="56">
        <v>5.5357505144480188E-3</v>
      </c>
      <c r="P27" s="56">
        <v>3.7737072692684615E-2</v>
      </c>
      <c r="Q27" s="56">
        <v>5.8612764125460896E-2</v>
      </c>
      <c r="R27" s="56">
        <v>9.0847075183333986E-2</v>
      </c>
      <c r="S27" s="56">
        <v>8.1152588031556672E-2</v>
      </c>
      <c r="T27" s="56">
        <v>0.13373748609566186</v>
      </c>
      <c r="U27" s="56">
        <v>0.58615327256850758</v>
      </c>
      <c r="V27" s="56">
        <v>1.3528987569047222</v>
      </c>
      <c r="W27" s="56">
        <v>0.20147238803325071</v>
      </c>
      <c r="X27" s="56">
        <v>0.10336288591454219</v>
      </c>
      <c r="Y27" s="56"/>
      <c r="Z27" s="57"/>
    </row>
    <row r="28" spans="1:26" x14ac:dyDescent="0.25">
      <c r="A28" s="4"/>
      <c r="B28" s="99" t="s">
        <v>27</v>
      </c>
      <c r="C28" s="99"/>
      <c r="D28" s="30">
        <v>361966</v>
      </c>
      <c r="E28" s="30">
        <v>368988</v>
      </c>
      <c r="F28" s="30">
        <v>385859</v>
      </c>
      <c r="G28" s="30">
        <v>407809</v>
      </c>
      <c r="H28" s="30">
        <v>425162</v>
      </c>
      <c r="I28" s="30">
        <v>427650</v>
      </c>
      <c r="J28" s="30">
        <v>424742</v>
      </c>
      <c r="K28" s="30">
        <v>426280</v>
      </c>
      <c r="L28" s="30">
        <v>436334</v>
      </c>
      <c r="M28" s="30">
        <v>438143</v>
      </c>
      <c r="N28" s="30">
        <v>424348</v>
      </c>
      <c r="O28" s="30">
        <v>405882</v>
      </c>
      <c r="P28" s="30">
        <v>405205</v>
      </c>
      <c r="Q28" s="30">
        <v>412266</v>
      </c>
      <c r="R28" s="30">
        <v>429906</v>
      </c>
      <c r="S28" s="30">
        <v>448127</v>
      </c>
      <c r="T28" s="30">
        <v>478803</v>
      </c>
      <c r="U28" s="30">
        <v>629635</v>
      </c>
      <c r="V28" s="30">
        <v>834063</v>
      </c>
      <c r="W28" s="30">
        <v>953590</v>
      </c>
      <c r="X28" s="30">
        <v>1021453</v>
      </c>
      <c r="Y28" s="30"/>
      <c r="Z28" s="31">
        <v>0.4292953273425209</v>
      </c>
    </row>
    <row r="29" spans="1:26" x14ac:dyDescent="0.25">
      <c r="A29" s="4"/>
      <c r="B29" s="97" t="s">
        <v>21</v>
      </c>
      <c r="C29" s="97"/>
      <c r="D29" s="32">
        <v>-4.1543320604386534E-3</v>
      </c>
      <c r="E29" s="32">
        <v>1.9399612118265252E-2</v>
      </c>
      <c r="F29" s="32">
        <v>4.5722354114496946E-2</v>
      </c>
      <c r="G29" s="32">
        <v>5.6886064598726478E-2</v>
      </c>
      <c r="H29" s="32">
        <v>4.2551782819898534E-2</v>
      </c>
      <c r="I29" s="32">
        <v>5.8518870454085737E-3</v>
      </c>
      <c r="J29" s="32">
        <v>-6.7999532327838183E-3</v>
      </c>
      <c r="K29" s="32">
        <v>3.6210217025865114E-3</v>
      </c>
      <c r="L29" s="32">
        <v>2.3585436802101904E-2</v>
      </c>
      <c r="M29" s="32">
        <v>4.1459065761549636E-3</v>
      </c>
      <c r="N29" s="32">
        <v>-3.1485154390233326E-2</v>
      </c>
      <c r="O29" s="32">
        <v>-4.3516170690093982E-2</v>
      </c>
      <c r="P29" s="32">
        <v>-1.6679724649035926E-3</v>
      </c>
      <c r="Q29" s="32">
        <v>1.7425747461161635E-2</v>
      </c>
      <c r="R29" s="32">
        <v>4.2787908777342787E-2</v>
      </c>
      <c r="S29" s="32">
        <v>4.2383683875079667E-2</v>
      </c>
      <c r="T29" s="32">
        <v>6.8453808853293815E-2</v>
      </c>
      <c r="U29" s="32">
        <v>0.31501891174449614</v>
      </c>
      <c r="V29" s="32">
        <v>0.32467699540209805</v>
      </c>
      <c r="W29" s="32">
        <v>0.14330692046044483</v>
      </c>
      <c r="X29" s="32">
        <v>7.1165805010539124E-2</v>
      </c>
      <c r="Y29" s="33"/>
      <c r="Z29" s="33"/>
    </row>
    <row r="30" spans="1:26" x14ac:dyDescent="0.25">
      <c r="A30" s="4"/>
      <c r="B30" s="87" t="s">
        <v>55</v>
      </c>
      <c r="C30" s="87"/>
      <c r="D30" s="34">
        <v>803881</v>
      </c>
      <c r="E30" s="34">
        <v>805260</v>
      </c>
      <c r="F30" s="34">
        <v>817314</v>
      </c>
      <c r="G30" s="34">
        <v>819209</v>
      </c>
      <c r="H30" s="34">
        <v>813719</v>
      </c>
      <c r="I30" s="34">
        <v>802092</v>
      </c>
      <c r="J30" s="34">
        <v>794206</v>
      </c>
      <c r="K30" s="34">
        <v>803762</v>
      </c>
      <c r="L30" s="34">
        <v>793505</v>
      </c>
      <c r="M30" s="34">
        <v>751919</v>
      </c>
      <c r="N30" s="34">
        <v>767208</v>
      </c>
      <c r="O30" s="34">
        <v>754606</v>
      </c>
      <c r="P30" s="34">
        <v>759086</v>
      </c>
      <c r="Q30" s="34">
        <v>758332</v>
      </c>
      <c r="R30" s="34">
        <v>748878</v>
      </c>
      <c r="S30" s="34">
        <v>737370</v>
      </c>
      <c r="T30" s="34">
        <v>730266</v>
      </c>
      <c r="U30" s="34">
        <v>730205</v>
      </c>
      <c r="V30" s="34">
        <v>717804</v>
      </c>
      <c r="W30" s="34">
        <v>706274</v>
      </c>
      <c r="X30" s="34">
        <v>718466</v>
      </c>
      <c r="Y30" s="34"/>
      <c r="Z30" s="35"/>
    </row>
    <row r="31" spans="1:26" x14ac:dyDescent="0.25">
      <c r="A31" s="4"/>
      <c r="B31" s="88" t="s">
        <v>56</v>
      </c>
      <c r="C31" s="88"/>
      <c r="D31" s="36">
        <v>1106578</v>
      </c>
      <c r="E31" s="36">
        <v>1111157</v>
      </c>
      <c r="F31" s="36">
        <v>1132536</v>
      </c>
      <c r="G31" s="36">
        <v>1146551</v>
      </c>
      <c r="H31" s="36">
        <v>1148766</v>
      </c>
      <c r="I31" s="36">
        <v>1132221</v>
      </c>
      <c r="J31" s="36">
        <v>1115873</v>
      </c>
      <c r="K31" s="36">
        <v>1118637</v>
      </c>
      <c r="L31" s="36">
        <v>1106953</v>
      </c>
      <c r="M31" s="36">
        <v>1054691</v>
      </c>
      <c r="N31" s="36">
        <v>1053544</v>
      </c>
      <c r="O31" s="36">
        <v>1021712</v>
      </c>
      <c r="P31" s="36">
        <v>1020278</v>
      </c>
      <c r="Q31" s="36">
        <v>1018144</v>
      </c>
      <c r="R31" s="36">
        <v>1012480</v>
      </c>
      <c r="S31" s="36">
        <v>1005697</v>
      </c>
      <c r="T31" s="36">
        <v>1005223</v>
      </c>
      <c r="U31" s="36">
        <v>1036509</v>
      </c>
      <c r="V31" s="36">
        <v>1072238</v>
      </c>
      <c r="W31" s="36">
        <v>1083603</v>
      </c>
      <c r="X31" s="36">
        <f>X12+X30</f>
        <v>1104094</v>
      </c>
      <c r="Y31" s="36"/>
      <c r="Z31" s="29"/>
    </row>
    <row r="32" spans="1:26" x14ac:dyDescent="0.25">
      <c r="A32" s="4"/>
      <c r="B32" s="89" t="s">
        <v>53</v>
      </c>
      <c r="C32" s="89"/>
      <c r="D32" s="37">
        <v>0.27354330196335008</v>
      </c>
      <c r="E32" s="37">
        <v>0.27529593027807953</v>
      </c>
      <c r="F32" s="37">
        <v>0.27833287418678082</v>
      </c>
      <c r="G32" s="37">
        <v>0.28550147354980282</v>
      </c>
      <c r="H32" s="37">
        <v>0.29165817929848203</v>
      </c>
      <c r="I32" s="37">
        <v>0.29157646784505853</v>
      </c>
      <c r="J32" s="37">
        <v>0.28826488319011212</v>
      </c>
      <c r="K32" s="37">
        <v>0.28148094511445626</v>
      </c>
      <c r="L32" s="37">
        <v>0.28316288044749865</v>
      </c>
      <c r="M32" s="37">
        <v>0.28707175845816452</v>
      </c>
      <c r="N32" s="37">
        <v>0.27178361795995232</v>
      </c>
      <c r="O32" s="37">
        <v>0.26142983541350207</v>
      </c>
      <c r="P32" s="37">
        <v>0.25600081546402059</v>
      </c>
      <c r="Q32" s="37">
        <v>0.25518197818776128</v>
      </c>
      <c r="R32" s="37">
        <v>0.26035279709228826</v>
      </c>
      <c r="S32" s="37">
        <v>0.26680700051804868</v>
      </c>
      <c r="T32" s="37">
        <v>0.273528361368572</v>
      </c>
      <c r="U32" s="37">
        <v>0.29551504135516432</v>
      </c>
      <c r="V32" s="37">
        <v>0.33055534312344836</v>
      </c>
      <c r="W32" s="37">
        <v>0.34821701305736513</v>
      </c>
      <c r="X32" s="37">
        <f>X12/X31</f>
        <v>0.34927098598488898</v>
      </c>
      <c r="Y32" s="37"/>
      <c r="Z32" s="37"/>
    </row>
    <row r="33" spans="1:26" x14ac:dyDescent="0.25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4" t="s">
        <v>69</v>
      </c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4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4"/>
      <c r="B36" s="5" t="s">
        <v>28</v>
      </c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9" t="s">
        <v>43</v>
      </c>
    </row>
    <row r="37" spans="1:26" x14ac:dyDescent="0.25">
      <c r="A37" s="4"/>
      <c r="B37" s="6" t="s">
        <v>77</v>
      </c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6">
    <mergeCell ref="B30:C30"/>
    <mergeCell ref="B31:C31"/>
    <mergeCell ref="B32:C32"/>
    <mergeCell ref="A1:V1"/>
    <mergeCell ref="A2:V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France!D28:X28</xm:f>
              <xm:sqref>Y28</xm:sqref>
            </x14:sparkline>
            <x14:sparkline>
              <xm:f>France!D30:X30</xm:f>
              <xm:sqref>Y30</xm:sqref>
            </x14:sparkline>
            <x14:sparkline>
              <xm:f>France!D31:X31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  <x14:sparkline>
              <xm:f>France!D26:X26</xm:f>
              <xm:sqref>Y26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X39" sqref="X3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38"/>
    </row>
    <row r="2" spans="1:26" x14ac:dyDescent="0.25">
      <c r="A2" s="101" t="s">
        <v>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38"/>
    </row>
    <row r="3" spans="1:2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76</v>
      </c>
      <c r="Z4" s="41" t="s">
        <v>75</v>
      </c>
    </row>
    <row r="5" spans="1:26" x14ac:dyDescent="0.25">
      <c r="A5" s="38"/>
      <c r="B5" s="92" t="s">
        <v>59</v>
      </c>
      <c r="C5" s="42" t="s">
        <v>15</v>
      </c>
      <c r="D5" s="43">
        <v>10299</v>
      </c>
      <c r="E5" s="43">
        <v>10483</v>
      </c>
      <c r="F5" s="43">
        <v>10632</v>
      </c>
      <c r="G5" s="43">
        <v>11037</v>
      </c>
      <c r="H5" s="43">
        <v>11312</v>
      </c>
      <c r="I5" s="43">
        <v>11061</v>
      </c>
      <c r="J5" s="43">
        <v>11359</v>
      </c>
      <c r="K5" s="43">
        <v>11889</v>
      </c>
      <c r="L5" s="43">
        <v>11961</v>
      </c>
      <c r="M5" s="43">
        <v>12017</v>
      </c>
      <c r="N5" s="43">
        <v>11264</v>
      </c>
      <c r="O5" s="43">
        <v>10156</v>
      </c>
      <c r="P5" s="43">
        <v>10191</v>
      </c>
      <c r="Q5" s="43">
        <v>10642</v>
      </c>
      <c r="R5" s="43">
        <v>11203</v>
      </c>
      <c r="S5" s="43">
        <v>11696</v>
      </c>
      <c r="T5" s="43">
        <v>11825</v>
      </c>
      <c r="U5" s="43">
        <v>11743</v>
      </c>
      <c r="V5" s="43">
        <v>13341</v>
      </c>
      <c r="W5" s="43">
        <v>14417</v>
      </c>
      <c r="X5" s="43">
        <v>14391</v>
      </c>
      <c r="Y5" s="43"/>
      <c r="Z5" s="44">
        <v>0.34090751163921895</v>
      </c>
    </row>
    <row r="6" spans="1:26" x14ac:dyDescent="0.25">
      <c r="A6" s="38"/>
      <c r="B6" s="93"/>
      <c r="C6" s="45" t="s">
        <v>16</v>
      </c>
      <c r="D6" s="46">
        <v>6462</v>
      </c>
      <c r="E6" s="46">
        <v>6072</v>
      </c>
      <c r="F6" s="46">
        <v>6066</v>
      </c>
      <c r="G6" s="46">
        <v>6168</v>
      </c>
      <c r="H6" s="46">
        <v>6078</v>
      </c>
      <c r="I6" s="46">
        <v>5890</v>
      </c>
      <c r="J6" s="46">
        <v>3126</v>
      </c>
      <c r="K6" s="46">
        <v>810</v>
      </c>
      <c r="L6" s="46">
        <v>639</v>
      </c>
      <c r="M6" s="46">
        <v>641</v>
      </c>
      <c r="N6" s="46">
        <v>725</v>
      </c>
      <c r="O6" s="46">
        <v>742</v>
      </c>
      <c r="P6" s="46">
        <v>718</v>
      </c>
      <c r="Q6" s="46">
        <v>774</v>
      </c>
      <c r="R6" s="46">
        <v>893</v>
      </c>
      <c r="S6" s="46">
        <v>961</v>
      </c>
      <c r="T6" s="46">
        <v>1100</v>
      </c>
      <c r="U6" s="46">
        <v>1590</v>
      </c>
      <c r="V6" s="46">
        <v>1988</v>
      </c>
      <c r="W6" s="46">
        <v>1976</v>
      </c>
      <c r="X6" s="46">
        <v>2129</v>
      </c>
      <c r="Y6" s="46"/>
      <c r="Z6" s="47">
        <v>0.39783936120244245</v>
      </c>
    </row>
    <row r="7" spans="1:26" x14ac:dyDescent="0.25">
      <c r="A7" s="38"/>
      <c r="B7" s="94"/>
      <c r="C7" s="48" t="s">
        <v>17</v>
      </c>
      <c r="D7" s="49">
        <v>16761</v>
      </c>
      <c r="E7" s="49">
        <v>16555</v>
      </c>
      <c r="F7" s="49">
        <v>16698</v>
      </c>
      <c r="G7" s="49">
        <v>17205</v>
      </c>
      <c r="H7" s="49">
        <v>17390</v>
      </c>
      <c r="I7" s="49">
        <v>16951</v>
      </c>
      <c r="J7" s="49">
        <v>14485</v>
      </c>
      <c r="K7" s="49">
        <v>12699</v>
      </c>
      <c r="L7" s="49">
        <v>12600</v>
      </c>
      <c r="M7" s="49">
        <v>12658</v>
      </c>
      <c r="N7" s="49">
        <v>11989</v>
      </c>
      <c r="O7" s="49">
        <v>10898</v>
      </c>
      <c r="P7" s="49">
        <v>10909</v>
      </c>
      <c r="Q7" s="49">
        <v>11416</v>
      </c>
      <c r="R7" s="49">
        <v>12096</v>
      </c>
      <c r="S7" s="49">
        <v>12657</v>
      </c>
      <c r="T7" s="49">
        <v>12925</v>
      </c>
      <c r="U7" s="49">
        <v>13333</v>
      </c>
      <c r="V7" s="49">
        <v>15329</v>
      </c>
      <c r="W7" s="49">
        <v>16393</v>
      </c>
      <c r="X7" s="49">
        <v>16520</v>
      </c>
      <c r="Y7" s="49"/>
      <c r="Z7" s="50">
        <v>0.34824455205811139</v>
      </c>
    </row>
    <row r="8" spans="1:26" x14ac:dyDescent="0.25">
      <c r="A8" s="38"/>
      <c r="B8" s="93" t="s">
        <v>60</v>
      </c>
      <c r="C8" s="45" t="s">
        <v>18</v>
      </c>
      <c r="D8" s="46">
        <v>3071</v>
      </c>
      <c r="E8" s="46">
        <v>3073</v>
      </c>
      <c r="F8" s="46">
        <v>3256</v>
      </c>
      <c r="G8" s="46">
        <v>3437</v>
      </c>
      <c r="H8" s="46">
        <v>3437</v>
      </c>
      <c r="I8" s="46">
        <v>3504</v>
      </c>
      <c r="J8" s="46">
        <v>4565</v>
      </c>
      <c r="K8" s="46">
        <v>5703</v>
      </c>
      <c r="L8" s="46">
        <v>5877</v>
      </c>
      <c r="M8" s="46">
        <v>5056</v>
      </c>
      <c r="N8" s="46">
        <v>4685</v>
      </c>
      <c r="O8" s="46">
        <v>4373</v>
      </c>
      <c r="P8" s="46">
        <v>4203</v>
      </c>
      <c r="Q8" s="46">
        <v>4313</v>
      </c>
      <c r="R8" s="46">
        <v>4598</v>
      </c>
      <c r="S8" s="46">
        <v>4887</v>
      </c>
      <c r="T8" s="46">
        <v>5046</v>
      </c>
      <c r="U8" s="46">
        <v>5520</v>
      </c>
      <c r="V8" s="46">
        <v>6330</v>
      </c>
      <c r="W8" s="46">
        <v>7040</v>
      </c>
      <c r="X8" s="46">
        <v>7325</v>
      </c>
      <c r="Y8" s="46"/>
      <c r="Z8" s="47">
        <v>0.23180887372013653</v>
      </c>
    </row>
    <row r="9" spans="1:26" x14ac:dyDescent="0.25">
      <c r="A9" s="38"/>
      <c r="B9" s="93"/>
      <c r="C9" s="45" t="s">
        <v>19</v>
      </c>
      <c r="D9" s="46">
        <v>3958</v>
      </c>
      <c r="E9" s="46">
        <v>4197</v>
      </c>
      <c r="F9" s="46">
        <v>4439</v>
      </c>
      <c r="G9" s="46">
        <v>4589</v>
      </c>
      <c r="H9" s="46">
        <v>4588</v>
      </c>
      <c r="I9" s="46">
        <v>4577</v>
      </c>
      <c r="J9" s="46">
        <v>4798</v>
      </c>
      <c r="K9" s="46">
        <v>4858</v>
      </c>
      <c r="L9" s="46">
        <v>4505</v>
      </c>
      <c r="M9" s="46">
        <v>4302</v>
      </c>
      <c r="N9" s="46">
        <v>4121</v>
      </c>
      <c r="O9" s="46">
        <v>3891</v>
      </c>
      <c r="P9" s="46">
        <v>3808</v>
      </c>
      <c r="Q9" s="46">
        <v>3629</v>
      </c>
      <c r="R9" s="46">
        <v>3598</v>
      </c>
      <c r="S9" s="46">
        <v>3700</v>
      </c>
      <c r="T9" s="46">
        <v>3821</v>
      </c>
      <c r="U9" s="46">
        <v>4071</v>
      </c>
      <c r="V9" s="46">
        <v>4543</v>
      </c>
      <c r="W9" s="46">
        <v>4407</v>
      </c>
      <c r="X9" s="46">
        <v>4204</v>
      </c>
      <c r="Y9" s="46"/>
      <c r="Z9" s="47">
        <v>0.41484300666032348</v>
      </c>
    </row>
    <row r="10" spans="1:26" x14ac:dyDescent="0.25">
      <c r="A10" s="38"/>
      <c r="B10" s="93"/>
      <c r="C10" s="45" t="s">
        <v>16</v>
      </c>
      <c r="D10" s="46">
        <v>363</v>
      </c>
      <c r="E10" s="46">
        <v>401</v>
      </c>
      <c r="F10" s="46">
        <v>425</v>
      </c>
      <c r="G10" s="46">
        <v>446</v>
      </c>
      <c r="H10" s="46">
        <v>428</v>
      </c>
      <c r="I10" s="46">
        <v>365</v>
      </c>
      <c r="J10" s="46">
        <v>433</v>
      </c>
      <c r="K10" s="46">
        <v>520</v>
      </c>
      <c r="L10" s="46">
        <v>580</v>
      </c>
      <c r="M10" s="46">
        <v>607</v>
      </c>
      <c r="N10" s="46">
        <v>604</v>
      </c>
      <c r="O10" s="46">
        <v>586</v>
      </c>
      <c r="P10" s="46">
        <v>592</v>
      </c>
      <c r="Q10" s="46">
        <v>760</v>
      </c>
      <c r="R10" s="46">
        <v>928</v>
      </c>
      <c r="S10" s="46">
        <v>955</v>
      </c>
      <c r="T10" s="46">
        <v>1021</v>
      </c>
      <c r="U10" s="46">
        <v>1521</v>
      </c>
      <c r="V10" s="46">
        <v>2418</v>
      </c>
      <c r="W10" s="46">
        <v>2910</v>
      </c>
      <c r="X10" s="46">
        <v>3073</v>
      </c>
      <c r="Y10" s="46"/>
      <c r="Z10" s="47">
        <v>0.50309144158802477</v>
      </c>
    </row>
    <row r="11" spans="1:26" x14ac:dyDescent="0.25">
      <c r="A11" s="38"/>
      <c r="B11" s="93"/>
      <c r="C11" s="51" t="s">
        <v>17</v>
      </c>
      <c r="D11" s="52">
        <v>7392</v>
      </c>
      <c r="E11" s="52">
        <v>7671</v>
      </c>
      <c r="F11" s="52">
        <v>8120</v>
      </c>
      <c r="G11" s="52">
        <v>8472</v>
      </c>
      <c r="H11" s="52">
        <v>8453</v>
      </c>
      <c r="I11" s="52">
        <v>8446</v>
      </c>
      <c r="J11" s="52">
        <v>9796</v>
      </c>
      <c r="K11" s="52">
        <v>11081</v>
      </c>
      <c r="L11" s="52">
        <v>10962</v>
      </c>
      <c r="M11" s="52">
        <v>9965</v>
      </c>
      <c r="N11" s="52">
        <v>9410</v>
      </c>
      <c r="O11" s="52">
        <v>8850</v>
      </c>
      <c r="P11" s="52">
        <v>8603</v>
      </c>
      <c r="Q11" s="52">
        <v>8702</v>
      </c>
      <c r="R11" s="52">
        <v>9124</v>
      </c>
      <c r="S11" s="52">
        <v>9542</v>
      </c>
      <c r="T11" s="52">
        <v>9888</v>
      </c>
      <c r="U11" s="52">
        <v>11112</v>
      </c>
      <c r="V11" s="52">
        <v>13291</v>
      </c>
      <c r="W11" s="52">
        <v>14357</v>
      </c>
      <c r="X11" s="52">
        <v>14602</v>
      </c>
      <c r="Y11" s="52"/>
      <c r="Z11" s="53">
        <v>0.34159704150116421</v>
      </c>
    </row>
    <row r="12" spans="1:26" x14ac:dyDescent="0.25">
      <c r="A12" s="38"/>
      <c r="B12" s="95" t="s">
        <v>20</v>
      </c>
      <c r="C12" s="95"/>
      <c r="D12" s="54">
        <v>24153</v>
      </c>
      <c r="E12" s="54">
        <v>24226</v>
      </c>
      <c r="F12" s="54">
        <v>24818</v>
      </c>
      <c r="G12" s="54">
        <v>25677</v>
      </c>
      <c r="H12" s="54">
        <v>25843</v>
      </c>
      <c r="I12" s="54">
        <v>25397</v>
      </c>
      <c r="J12" s="54">
        <v>24281</v>
      </c>
      <c r="K12" s="54">
        <v>23780</v>
      </c>
      <c r="L12" s="54">
        <v>23562</v>
      </c>
      <c r="M12" s="54">
        <v>22623</v>
      </c>
      <c r="N12" s="54">
        <v>21399</v>
      </c>
      <c r="O12" s="54">
        <v>19748</v>
      </c>
      <c r="P12" s="54">
        <v>19512</v>
      </c>
      <c r="Q12" s="54">
        <v>20118</v>
      </c>
      <c r="R12" s="54">
        <v>21220</v>
      </c>
      <c r="S12" s="54">
        <v>22199</v>
      </c>
      <c r="T12" s="54">
        <v>22813</v>
      </c>
      <c r="U12" s="54">
        <v>24445</v>
      </c>
      <c r="V12" s="54">
        <v>28620</v>
      </c>
      <c r="W12" s="54">
        <v>30750</v>
      </c>
      <c r="X12" s="54">
        <v>31122</v>
      </c>
      <c r="Y12" s="54"/>
      <c r="Z12" s="55">
        <v>0.34512563459931883</v>
      </c>
    </row>
    <row r="13" spans="1:26" x14ac:dyDescent="0.25">
      <c r="A13" s="38"/>
      <c r="B13" s="96" t="s">
        <v>21</v>
      </c>
      <c r="C13" s="96"/>
      <c r="D13" s="56">
        <v>-1.8090901699325149E-2</v>
      </c>
      <c r="E13" s="56">
        <v>3.0223988738458992E-3</v>
      </c>
      <c r="F13" s="56">
        <v>2.4436555766531826E-2</v>
      </c>
      <c r="G13" s="56">
        <v>3.4611975179305345E-2</v>
      </c>
      <c r="H13" s="56">
        <v>6.4649297036258133E-3</v>
      </c>
      <c r="I13" s="56">
        <v>-1.7258058274968076E-2</v>
      </c>
      <c r="J13" s="56">
        <v>-4.3942197897389457E-2</v>
      </c>
      <c r="K13" s="56">
        <v>-2.0633417075079281E-2</v>
      </c>
      <c r="L13" s="56">
        <v>-9.1673675357443231E-3</v>
      </c>
      <c r="M13" s="56">
        <v>-3.9852304558186911E-2</v>
      </c>
      <c r="N13" s="56">
        <v>-5.41042302081952E-2</v>
      </c>
      <c r="O13" s="56">
        <v>-7.7153137997102675E-2</v>
      </c>
      <c r="P13" s="56">
        <v>-1.1950577273647964E-2</v>
      </c>
      <c r="Q13" s="56">
        <v>3.105781057810578E-2</v>
      </c>
      <c r="R13" s="56">
        <v>5.4776816780992145E-2</v>
      </c>
      <c r="S13" s="56">
        <v>4.6135721017907631E-2</v>
      </c>
      <c r="T13" s="56">
        <v>2.7658903554214152E-2</v>
      </c>
      <c r="U13" s="56">
        <v>7.1538158067768379E-2</v>
      </c>
      <c r="V13" s="56">
        <v>0.17079157291879729</v>
      </c>
      <c r="W13" s="56">
        <v>7.4423480083857449E-2</v>
      </c>
      <c r="X13" s="56">
        <v>1.2097560975609756E-2</v>
      </c>
      <c r="Y13" s="56"/>
      <c r="Z13" s="57"/>
    </row>
    <row r="14" spans="1:26" x14ac:dyDescent="0.25">
      <c r="A14" s="38"/>
      <c r="B14" s="92" t="s">
        <v>61</v>
      </c>
      <c r="C14" s="58" t="s">
        <v>22</v>
      </c>
      <c r="D14" s="43">
        <v>3316</v>
      </c>
      <c r="E14" s="43">
        <v>3347</v>
      </c>
      <c r="F14" s="43">
        <v>3501</v>
      </c>
      <c r="G14" s="43">
        <v>3585</v>
      </c>
      <c r="H14" s="43">
        <v>3817</v>
      </c>
      <c r="I14" s="43">
        <v>3893</v>
      </c>
      <c r="J14" s="43">
        <v>3747</v>
      </c>
      <c r="K14" s="43">
        <v>3867</v>
      </c>
      <c r="L14" s="43">
        <v>4126</v>
      </c>
      <c r="M14" s="43">
        <v>4610</v>
      </c>
      <c r="N14" s="43">
        <v>4470</v>
      </c>
      <c r="O14" s="43">
        <v>4264</v>
      </c>
      <c r="P14" s="43">
        <v>4374</v>
      </c>
      <c r="Q14" s="43">
        <v>4599</v>
      </c>
      <c r="R14" s="43">
        <v>4904</v>
      </c>
      <c r="S14" s="43">
        <v>5405</v>
      </c>
      <c r="T14" s="43">
        <v>5801</v>
      </c>
      <c r="U14" s="43">
        <v>7994</v>
      </c>
      <c r="V14" s="43">
        <v>10667</v>
      </c>
      <c r="W14" s="43">
        <v>12885</v>
      </c>
      <c r="X14" s="43">
        <v>13197</v>
      </c>
      <c r="Y14" s="43"/>
      <c r="Z14" s="44">
        <v>0.42752140638023794</v>
      </c>
    </row>
    <row r="15" spans="1:26" x14ac:dyDescent="0.25">
      <c r="A15" s="38"/>
      <c r="B15" s="93"/>
      <c r="C15" s="59" t="s">
        <v>23</v>
      </c>
      <c r="D15" s="46">
        <v>73</v>
      </c>
      <c r="E15" s="46">
        <v>71</v>
      </c>
      <c r="F15" s="46">
        <v>95</v>
      </c>
      <c r="G15" s="46">
        <v>95</v>
      </c>
      <c r="H15" s="46">
        <v>97</v>
      </c>
      <c r="I15" s="46">
        <v>65</v>
      </c>
      <c r="J15" s="46">
        <v>72</v>
      </c>
      <c r="K15" s="46">
        <v>76</v>
      </c>
      <c r="L15" s="46">
        <v>74</v>
      </c>
      <c r="M15" s="46">
        <v>82</v>
      </c>
      <c r="N15" s="46">
        <v>84</v>
      </c>
      <c r="O15" s="46">
        <v>96</v>
      </c>
      <c r="P15" s="46">
        <v>158</v>
      </c>
      <c r="Q15" s="46">
        <v>218</v>
      </c>
      <c r="R15" s="46">
        <v>237</v>
      </c>
      <c r="S15" s="46">
        <v>249</v>
      </c>
      <c r="T15" s="46">
        <v>304</v>
      </c>
      <c r="U15" s="46">
        <v>378</v>
      </c>
      <c r="V15" s="46">
        <v>414</v>
      </c>
      <c r="W15" s="46">
        <v>0</v>
      </c>
      <c r="X15" s="46">
        <v>0</v>
      </c>
      <c r="Y15" s="46"/>
      <c r="Z15" s="47"/>
    </row>
    <row r="16" spans="1:26" x14ac:dyDescent="0.25">
      <c r="A16" s="38"/>
      <c r="B16" s="93"/>
      <c r="C16" s="59" t="s">
        <v>16</v>
      </c>
      <c r="D16" s="46">
        <v>26</v>
      </c>
      <c r="E16" s="46">
        <v>31</v>
      </c>
      <c r="F16" s="46">
        <v>95</v>
      </c>
      <c r="G16" s="46">
        <v>65</v>
      </c>
      <c r="H16" s="46">
        <v>119</v>
      </c>
      <c r="I16" s="46">
        <v>82</v>
      </c>
      <c r="J16" s="46">
        <v>164</v>
      </c>
      <c r="K16" s="46">
        <v>206</v>
      </c>
      <c r="L16" s="46">
        <v>233</v>
      </c>
      <c r="M16" s="46">
        <v>221</v>
      </c>
      <c r="N16" s="46">
        <v>206</v>
      </c>
      <c r="O16" s="46">
        <v>211</v>
      </c>
      <c r="P16" s="46">
        <v>205</v>
      </c>
      <c r="Q16" s="46">
        <v>230</v>
      </c>
      <c r="R16" s="46">
        <v>265</v>
      </c>
      <c r="S16" s="46">
        <v>262</v>
      </c>
      <c r="T16" s="46">
        <v>339</v>
      </c>
      <c r="U16" s="46">
        <v>892</v>
      </c>
      <c r="V16" s="46">
        <v>1192</v>
      </c>
      <c r="W16" s="46">
        <v>1501</v>
      </c>
      <c r="X16" s="46">
        <v>2062</v>
      </c>
      <c r="Y16" s="46"/>
      <c r="Z16" s="47">
        <v>0.50872938894277397</v>
      </c>
    </row>
    <row r="17" spans="1:26" x14ac:dyDescent="0.25">
      <c r="A17" s="38"/>
      <c r="B17" s="94"/>
      <c r="C17" s="60" t="s">
        <v>17</v>
      </c>
      <c r="D17" s="49">
        <v>3415</v>
      </c>
      <c r="E17" s="49">
        <v>3449</v>
      </c>
      <c r="F17" s="49">
        <v>3691</v>
      </c>
      <c r="G17" s="49">
        <v>3745</v>
      </c>
      <c r="H17" s="49">
        <v>4033</v>
      </c>
      <c r="I17" s="49">
        <v>4040</v>
      </c>
      <c r="J17" s="49">
        <v>3983</v>
      </c>
      <c r="K17" s="49">
        <v>4149</v>
      </c>
      <c r="L17" s="49">
        <v>4433</v>
      </c>
      <c r="M17" s="49">
        <v>4913</v>
      </c>
      <c r="N17" s="49">
        <v>4760</v>
      </c>
      <c r="O17" s="49">
        <v>4571</v>
      </c>
      <c r="P17" s="49">
        <v>4737</v>
      </c>
      <c r="Q17" s="49">
        <v>5047</v>
      </c>
      <c r="R17" s="49">
        <v>5406</v>
      </c>
      <c r="S17" s="49">
        <v>5916</v>
      </c>
      <c r="T17" s="49">
        <v>6444</v>
      </c>
      <c r="U17" s="49">
        <v>9264</v>
      </c>
      <c r="V17" s="49">
        <v>12273</v>
      </c>
      <c r="W17" s="49">
        <v>14386</v>
      </c>
      <c r="X17" s="49">
        <v>15259</v>
      </c>
      <c r="Y17" s="49"/>
      <c r="Z17" s="50">
        <v>0.43849531424077592</v>
      </c>
    </row>
    <row r="18" spans="1:26" x14ac:dyDescent="0.25">
      <c r="A18" s="38"/>
      <c r="B18" s="98" t="s">
        <v>62</v>
      </c>
      <c r="C18" s="61" t="s">
        <v>68</v>
      </c>
      <c r="D18" s="62">
        <v>18</v>
      </c>
      <c r="E18" s="62">
        <v>20</v>
      </c>
      <c r="F18" s="62">
        <v>68</v>
      </c>
      <c r="G18" s="62">
        <v>130</v>
      </c>
      <c r="H18" s="62">
        <v>139</v>
      </c>
      <c r="I18" s="62">
        <v>158</v>
      </c>
      <c r="J18" s="62">
        <v>169</v>
      </c>
      <c r="K18" s="62">
        <v>249</v>
      </c>
      <c r="L18" s="62">
        <v>264</v>
      </c>
      <c r="M18" s="62">
        <v>405</v>
      </c>
      <c r="N18" s="62">
        <v>496</v>
      </c>
      <c r="O18" s="62">
        <v>630</v>
      </c>
      <c r="P18" s="62">
        <v>719</v>
      </c>
      <c r="Q18" s="62">
        <v>918</v>
      </c>
      <c r="R18" s="62">
        <v>1000</v>
      </c>
      <c r="S18" s="62">
        <v>1133</v>
      </c>
      <c r="T18" s="62">
        <v>1353</v>
      </c>
      <c r="U18" s="62">
        <v>2125</v>
      </c>
      <c r="V18" s="62">
        <v>2993</v>
      </c>
      <c r="W18" s="62">
        <v>3438</v>
      </c>
      <c r="X18" s="62">
        <v>2840</v>
      </c>
      <c r="Y18" s="62"/>
      <c r="Z18" s="63">
        <v>0.47535211267605632</v>
      </c>
    </row>
    <row r="19" spans="1:26" x14ac:dyDescent="0.25">
      <c r="A19" s="38"/>
      <c r="B19" s="93"/>
      <c r="C19" s="82" t="s">
        <v>73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>
        <v>77</v>
      </c>
      <c r="W19" s="46">
        <v>690</v>
      </c>
      <c r="X19" s="46">
        <v>1964</v>
      </c>
      <c r="Y19" s="46"/>
      <c r="Z19" s="47">
        <v>0.29989816700610999</v>
      </c>
    </row>
    <row r="20" spans="1:26" x14ac:dyDescent="0.25">
      <c r="A20" s="38"/>
      <c r="B20" s="93"/>
      <c r="C20" s="59" t="s">
        <v>16</v>
      </c>
      <c r="D20" s="46">
        <v>238</v>
      </c>
      <c r="E20" s="46">
        <v>251</v>
      </c>
      <c r="F20" s="46">
        <v>250</v>
      </c>
      <c r="G20" s="46">
        <v>270</v>
      </c>
      <c r="H20" s="46">
        <v>221</v>
      </c>
      <c r="I20" s="46">
        <v>202</v>
      </c>
      <c r="J20" s="46">
        <v>199</v>
      </c>
      <c r="K20" s="46">
        <v>228</v>
      </c>
      <c r="L20" s="46">
        <v>232</v>
      </c>
      <c r="M20" s="46">
        <v>244</v>
      </c>
      <c r="N20" s="46">
        <v>270</v>
      </c>
      <c r="O20" s="46">
        <v>282</v>
      </c>
      <c r="P20" s="46">
        <v>303</v>
      </c>
      <c r="Q20" s="46">
        <v>300</v>
      </c>
      <c r="R20" s="46">
        <v>383</v>
      </c>
      <c r="S20" s="46">
        <v>447</v>
      </c>
      <c r="T20" s="46">
        <v>729</v>
      </c>
      <c r="U20" s="46">
        <v>2678</v>
      </c>
      <c r="V20" s="46">
        <v>4158</v>
      </c>
      <c r="W20" s="46">
        <v>4857</v>
      </c>
      <c r="X20" s="46">
        <v>4910</v>
      </c>
      <c r="Y20" s="46"/>
      <c r="Z20" s="47">
        <v>0.51303462321792259</v>
      </c>
    </row>
    <row r="21" spans="1:26" x14ac:dyDescent="0.25">
      <c r="A21" s="38"/>
      <c r="B21" s="94"/>
      <c r="C21" s="60" t="s">
        <v>17</v>
      </c>
      <c r="D21" s="49">
        <v>256</v>
      </c>
      <c r="E21" s="49">
        <v>271</v>
      </c>
      <c r="F21" s="49">
        <v>318</v>
      </c>
      <c r="G21" s="49">
        <v>400</v>
      </c>
      <c r="H21" s="49">
        <v>360</v>
      </c>
      <c r="I21" s="49">
        <v>360</v>
      </c>
      <c r="J21" s="49">
        <v>368</v>
      </c>
      <c r="K21" s="49">
        <v>477</v>
      </c>
      <c r="L21" s="49">
        <v>496</v>
      </c>
      <c r="M21" s="49">
        <v>649</v>
      </c>
      <c r="N21" s="49">
        <v>766</v>
      </c>
      <c r="O21" s="49">
        <v>912</v>
      </c>
      <c r="P21" s="49">
        <v>1022</v>
      </c>
      <c r="Q21" s="49">
        <v>1218</v>
      </c>
      <c r="R21" s="49">
        <v>1383</v>
      </c>
      <c r="S21" s="49">
        <v>1580</v>
      </c>
      <c r="T21" s="49">
        <v>2082</v>
      </c>
      <c r="U21" s="49">
        <v>4803</v>
      </c>
      <c r="V21" s="49">
        <v>7228</v>
      </c>
      <c r="W21" s="49">
        <v>8985</v>
      </c>
      <c r="X21" s="49">
        <v>9714</v>
      </c>
      <c r="Y21" s="49"/>
      <c r="Z21" s="50">
        <v>0.45892526250772081</v>
      </c>
    </row>
    <row r="22" spans="1:26" x14ac:dyDescent="0.25">
      <c r="A22" s="38"/>
      <c r="B22" s="93" t="s">
        <v>67</v>
      </c>
      <c r="C22" s="59" t="s">
        <v>24</v>
      </c>
      <c r="D22" s="46">
        <v>381</v>
      </c>
      <c r="E22" s="46">
        <v>403</v>
      </c>
      <c r="F22" s="46">
        <v>435</v>
      </c>
      <c r="G22" s="46">
        <v>471</v>
      </c>
      <c r="H22" s="46">
        <v>508</v>
      </c>
      <c r="I22" s="46">
        <v>575</v>
      </c>
      <c r="J22" s="46">
        <v>620</v>
      </c>
      <c r="K22" s="46">
        <v>712</v>
      </c>
      <c r="L22" s="46">
        <v>808</v>
      </c>
      <c r="M22" s="46">
        <v>917</v>
      </c>
      <c r="N22" s="46">
        <v>969</v>
      </c>
      <c r="O22" s="46">
        <v>1013</v>
      </c>
      <c r="P22" s="46">
        <v>1034</v>
      </c>
      <c r="Q22" s="46">
        <v>1145</v>
      </c>
      <c r="R22" s="46">
        <v>1273</v>
      </c>
      <c r="S22" s="46">
        <v>1408</v>
      </c>
      <c r="T22" s="46">
        <v>1525</v>
      </c>
      <c r="U22" s="46">
        <v>1653</v>
      </c>
      <c r="V22" s="46">
        <v>1963</v>
      </c>
      <c r="W22" s="46">
        <v>2160</v>
      </c>
      <c r="X22" s="46">
        <v>2288</v>
      </c>
      <c r="Y22" s="46"/>
      <c r="Z22" s="47">
        <v>0.20410839160839161</v>
      </c>
    </row>
    <row r="23" spans="1:26" x14ac:dyDescent="0.25">
      <c r="A23" s="38"/>
      <c r="B23" s="93"/>
      <c r="C23" s="59" t="s">
        <v>25</v>
      </c>
      <c r="D23" s="46"/>
      <c r="E23" s="46"/>
      <c r="F23" s="46"/>
      <c r="G23" s="46"/>
      <c r="H23" s="46"/>
      <c r="I23" s="46">
        <v>42</v>
      </c>
      <c r="J23" s="46">
        <v>44</v>
      </c>
      <c r="K23" s="46">
        <v>57</v>
      </c>
      <c r="L23" s="46">
        <v>79</v>
      </c>
      <c r="M23" s="46">
        <v>131</v>
      </c>
      <c r="N23" s="46">
        <v>179</v>
      </c>
      <c r="O23" s="46">
        <v>206</v>
      </c>
      <c r="P23" s="46">
        <v>227</v>
      </c>
      <c r="Q23" s="46">
        <v>228</v>
      </c>
      <c r="R23" s="46">
        <v>239</v>
      </c>
      <c r="S23" s="46">
        <v>230</v>
      </c>
      <c r="T23" s="46">
        <v>371</v>
      </c>
      <c r="U23" s="46">
        <v>631</v>
      </c>
      <c r="V23" s="46">
        <v>1474</v>
      </c>
      <c r="W23" s="46">
        <v>1731</v>
      </c>
      <c r="X23" s="46">
        <v>2185</v>
      </c>
      <c r="Y23" s="46"/>
      <c r="Z23" s="47">
        <v>0.58398169336384442</v>
      </c>
    </row>
    <row r="24" spans="1:26" x14ac:dyDescent="0.25">
      <c r="A24" s="38"/>
      <c r="B24" s="93"/>
      <c r="C24" s="59" t="s">
        <v>16</v>
      </c>
      <c r="D24" s="46"/>
      <c r="E24" s="46"/>
      <c r="F24" s="46"/>
      <c r="G24" s="46"/>
      <c r="H24" s="46">
        <v>68</v>
      </c>
      <c r="I24" s="46">
        <v>133</v>
      </c>
      <c r="J24" s="46">
        <v>145</v>
      </c>
      <c r="K24" s="46">
        <v>144</v>
      </c>
      <c r="L24" s="46">
        <v>165</v>
      </c>
      <c r="M24" s="46">
        <v>202</v>
      </c>
      <c r="N24" s="46">
        <v>213</v>
      </c>
      <c r="O24" s="46">
        <v>220</v>
      </c>
      <c r="P24" s="46">
        <v>268</v>
      </c>
      <c r="Q24" s="46">
        <v>319</v>
      </c>
      <c r="R24" s="46">
        <v>372</v>
      </c>
      <c r="S24" s="46">
        <v>410</v>
      </c>
      <c r="T24" s="46">
        <v>578</v>
      </c>
      <c r="U24" s="46">
        <v>2103</v>
      </c>
      <c r="V24" s="46">
        <v>4284</v>
      </c>
      <c r="W24" s="46">
        <v>6298</v>
      </c>
      <c r="X24" s="46">
        <v>6310</v>
      </c>
      <c r="Y24" s="46"/>
      <c r="Z24" s="47">
        <v>0.51695721077654522</v>
      </c>
    </row>
    <row r="25" spans="1:26" x14ac:dyDescent="0.25">
      <c r="A25" s="38"/>
      <c r="B25" s="93"/>
      <c r="C25" s="64" t="s">
        <v>17</v>
      </c>
      <c r="D25" s="52">
        <v>381</v>
      </c>
      <c r="E25" s="52">
        <v>403</v>
      </c>
      <c r="F25" s="52">
        <v>435</v>
      </c>
      <c r="G25" s="52">
        <v>471</v>
      </c>
      <c r="H25" s="52">
        <v>576</v>
      </c>
      <c r="I25" s="52">
        <v>750</v>
      </c>
      <c r="J25" s="52">
        <v>809</v>
      </c>
      <c r="K25" s="52">
        <v>913</v>
      </c>
      <c r="L25" s="52">
        <v>1052</v>
      </c>
      <c r="M25" s="52">
        <v>1250</v>
      </c>
      <c r="N25" s="52">
        <v>1361</v>
      </c>
      <c r="O25" s="52">
        <v>1439</v>
      </c>
      <c r="P25" s="52">
        <v>1529</v>
      </c>
      <c r="Q25" s="52">
        <v>1692</v>
      </c>
      <c r="R25" s="52">
        <v>1884</v>
      </c>
      <c r="S25" s="52">
        <v>2048</v>
      </c>
      <c r="T25" s="52">
        <v>2474</v>
      </c>
      <c r="U25" s="52">
        <v>4387</v>
      </c>
      <c r="V25" s="52">
        <v>7721</v>
      </c>
      <c r="W25" s="52">
        <v>10189</v>
      </c>
      <c r="X25" s="52">
        <v>10783</v>
      </c>
      <c r="Y25" s="52"/>
      <c r="Z25" s="53">
        <v>0.46415654270611145</v>
      </c>
    </row>
    <row r="26" spans="1:26" x14ac:dyDescent="0.25">
      <c r="A26" s="38"/>
      <c r="B26" s="95" t="s">
        <v>26</v>
      </c>
      <c r="C26" s="95"/>
      <c r="D26" s="54">
        <v>4052</v>
      </c>
      <c r="E26" s="54">
        <v>4123</v>
      </c>
      <c r="F26" s="54">
        <v>4444</v>
      </c>
      <c r="G26" s="54">
        <v>4616</v>
      </c>
      <c r="H26" s="54">
        <v>4969</v>
      </c>
      <c r="I26" s="54">
        <v>5150</v>
      </c>
      <c r="J26" s="54">
        <v>5160</v>
      </c>
      <c r="K26" s="54">
        <v>5539</v>
      </c>
      <c r="L26" s="54">
        <v>5981</v>
      </c>
      <c r="M26" s="54">
        <v>6812</v>
      </c>
      <c r="N26" s="54">
        <v>6887</v>
      </c>
      <c r="O26" s="54">
        <v>6922</v>
      </c>
      <c r="P26" s="54">
        <v>7288</v>
      </c>
      <c r="Q26" s="54">
        <v>7957</v>
      </c>
      <c r="R26" s="54">
        <v>8673</v>
      </c>
      <c r="S26" s="54">
        <v>9544</v>
      </c>
      <c r="T26" s="54">
        <v>11000</v>
      </c>
      <c r="U26" s="54">
        <v>18454</v>
      </c>
      <c r="V26" s="54">
        <v>27222</v>
      </c>
      <c r="W26" s="54">
        <v>33560</v>
      </c>
      <c r="X26" s="54">
        <v>35756</v>
      </c>
      <c r="Y26" s="54"/>
      <c r="Z26" s="55">
        <v>0.45178431591900658</v>
      </c>
    </row>
    <row r="27" spans="1:26" x14ac:dyDescent="0.25">
      <c r="A27" s="38"/>
      <c r="B27" s="96" t="s">
        <v>21</v>
      </c>
      <c r="C27" s="96"/>
      <c r="D27" s="56">
        <v>9.2154420921544203E-3</v>
      </c>
      <c r="E27" s="56">
        <v>1.7522211253701875E-2</v>
      </c>
      <c r="F27" s="56">
        <v>7.7855930147950517E-2</v>
      </c>
      <c r="G27" s="56">
        <v>3.8703870387038701E-2</v>
      </c>
      <c r="H27" s="56">
        <v>7.6473136915077983E-2</v>
      </c>
      <c r="I27" s="56">
        <v>3.6425840209297643E-2</v>
      </c>
      <c r="J27" s="56">
        <v>1.9417475728155339E-3</v>
      </c>
      <c r="K27" s="56">
        <v>7.3449612403100772E-2</v>
      </c>
      <c r="L27" s="56">
        <v>7.9797797436360354E-2</v>
      </c>
      <c r="M27" s="56">
        <v>0.13893997659254306</v>
      </c>
      <c r="N27" s="56">
        <v>1.1009982384028186E-2</v>
      </c>
      <c r="O27" s="56">
        <v>5.0820386234935386E-3</v>
      </c>
      <c r="P27" s="56">
        <v>5.287489164981219E-2</v>
      </c>
      <c r="Q27" s="56">
        <v>9.179473106476399E-2</v>
      </c>
      <c r="R27" s="56">
        <v>8.9983662184240296E-2</v>
      </c>
      <c r="S27" s="56">
        <v>0.1004266113224951</v>
      </c>
      <c r="T27" s="56">
        <v>0.15255658005029338</v>
      </c>
      <c r="U27" s="56">
        <v>0.67763636363636359</v>
      </c>
      <c r="V27" s="56">
        <v>0.47512734366532999</v>
      </c>
      <c r="W27" s="56">
        <v>0.23282639041951364</v>
      </c>
      <c r="X27" s="56">
        <v>6.5435041716328968E-2</v>
      </c>
      <c r="Y27" s="56"/>
      <c r="Z27" s="57"/>
    </row>
    <row r="28" spans="1:26" x14ac:dyDescent="0.25">
      <c r="A28" s="4"/>
      <c r="B28" s="99" t="s">
        <v>27</v>
      </c>
      <c r="C28" s="99"/>
      <c r="D28" s="30">
        <v>28205</v>
      </c>
      <c r="E28" s="30">
        <v>28349</v>
      </c>
      <c r="F28" s="30">
        <v>29262</v>
      </c>
      <c r="G28" s="30">
        <v>30293</v>
      </c>
      <c r="H28" s="30">
        <v>30812</v>
      </c>
      <c r="I28" s="30">
        <v>30547</v>
      </c>
      <c r="J28" s="30">
        <v>29441</v>
      </c>
      <c r="K28" s="30">
        <v>29319</v>
      </c>
      <c r="L28" s="30">
        <v>29543</v>
      </c>
      <c r="M28" s="30">
        <v>29435</v>
      </c>
      <c r="N28" s="30">
        <v>28286</v>
      </c>
      <c r="O28" s="30">
        <v>26670</v>
      </c>
      <c r="P28" s="30">
        <v>26800</v>
      </c>
      <c r="Q28" s="30">
        <v>28075</v>
      </c>
      <c r="R28" s="30">
        <v>29893</v>
      </c>
      <c r="S28" s="30">
        <v>31743</v>
      </c>
      <c r="T28" s="30">
        <v>33813</v>
      </c>
      <c r="U28" s="30">
        <v>42899</v>
      </c>
      <c r="V28" s="30">
        <v>55842</v>
      </c>
      <c r="W28" s="30">
        <v>64310</v>
      </c>
      <c r="X28" s="30">
        <v>66878</v>
      </c>
      <c r="Y28" s="30"/>
      <c r="Z28" s="31">
        <v>0.40215018391698315</v>
      </c>
    </row>
    <row r="29" spans="1:26" x14ac:dyDescent="0.25">
      <c r="A29" s="4"/>
      <c r="B29" s="97" t="s">
        <v>21</v>
      </c>
      <c r="C29" s="97"/>
      <c r="D29" s="32">
        <v>-1.4259252787194632E-2</v>
      </c>
      <c r="E29" s="32">
        <v>5.1054777521716008E-3</v>
      </c>
      <c r="F29" s="32">
        <v>3.2205721542206071E-2</v>
      </c>
      <c r="G29" s="32">
        <v>3.5233408516164307E-2</v>
      </c>
      <c r="H29" s="32">
        <v>1.7132670914072556E-2</v>
      </c>
      <c r="I29" s="32">
        <v>-8.6005452421134623E-3</v>
      </c>
      <c r="J29" s="32">
        <v>-3.6206501456771532E-2</v>
      </c>
      <c r="K29" s="32">
        <v>-4.14388098230359E-3</v>
      </c>
      <c r="L29" s="32">
        <v>7.6400968655138306E-3</v>
      </c>
      <c r="M29" s="32">
        <v>-3.655688318721863E-3</v>
      </c>
      <c r="N29" s="32">
        <v>-3.9035162221844742E-2</v>
      </c>
      <c r="O29" s="32">
        <v>-5.7130736053171177E-2</v>
      </c>
      <c r="P29" s="32">
        <v>4.8743907011623549E-3</v>
      </c>
      <c r="Q29" s="32">
        <v>4.757462686567164E-2</v>
      </c>
      <c r="R29" s="32">
        <v>6.4755120213713269E-2</v>
      </c>
      <c r="S29" s="32">
        <v>6.1887398387582379E-2</v>
      </c>
      <c r="T29" s="32">
        <v>6.5211227672242703E-2</v>
      </c>
      <c r="U29" s="32">
        <v>0.26871321681010263</v>
      </c>
      <c r="V29" s="32">
        <v>0.3017086645376349</v>
      </c>
      <c r="W29" s="32">
        <v>0.15164213316141972</v>
      </c>
      <c r="X29" s="32">
        <v>3.9931581402581247E-2</v>
      </c>
      <c r="Y29" s="33"/>
      <c r="Z29" s="33"/>
    </row>
    <row r="30" spans="1:26" x14ac:dyDescent="0.25">
      <c r="A30" s="4"/>
      <c r="B30" s="87" t="s">
        <v>55</v>
      </c>
      <c r="C30" s="87"/>
      <c r="D30" s="34">
        <v>43007</v>
      </c>
      <c r="E30" s="34">
        <v>42771</v>
      </c>
      <c r="F30" s="34">
        <v>43886</v>
      </c>
      <c r="G30" s="34">
        <v>43847</v>
      </c>
      <c r="H30" s="34">
        <v>43749</v>
      </c>
      <c r="I30" s="34">
        <v>43145</v>
      </c>
      <c r="J30" s="34">
        <v>43647</v>
      </c>
      <c r="K30" s="34">
        <v>43741</v>
      </c>
      <c r="L30" s="34">
        <v>44644</v>
      </c>
      <c r="M30" s="34">
        <v>42065</v>
      </c>
      <c r="N30" s="34">
        <v>43628</v>
      </c>
      <c r="O30" s="34">
        <v>43494</v>
      </c>
      <c r="P30" s="34">
        <v>44090</v>
      </c>
      <c r="Q30" s="34">
        <v>44076</v>
      </c>
      <c r="R30" s="34">
        <v>44129</v>
      </c>
      <c r="S30" s="34">
        <v>43557</v>
      </c>
      <c r="T30" s="34">
        <v>43187</v>
      </c>
      <c r="U30" s="34">
        <v>43217</v>
      </c>
      <c r="V30" s="34">
        <v>42403</v>
      </c>
      <c r="W30" s="34">
        <v>41140</v>
      </c>
      <c r="X30" s="34">
        <v>41937</v>
      </c>
      <c r="Y30" s="34"/>
      <c r="Z30" s="35"/>
    </row>
    <row r="31" spans="1:26" x14ac:dyDescent="0.25">
      <c r="A31" s="4"/>
      <c r="B31" s="88" t="s">
        <v>56</v>
      </c>
      <c r="C31" s="88"/>
      <c r="D31" s="36">
        <v>67160</v>
      </c>
      <c r="E31" s="36">
        <v>66997</v>
      </c>
      <c r="F31" s="36">
        <v>68704</v>
      </c>
      <c r="G31" s="36">
        <v>69524</v>
      </c>
      <c r="H31" s="36">
        <v>69592</v>
      </c>
      <c r="I31" s="36">
        <v>68542</v>
      </c>
      <c r="J31" s="36">
        <v>67928</v>
      </c>
      <c r="K31" s="36">
        <v>67521</v>
      </c>
      <c r="L31" s="36">
        <v>68206</v>
      </c>
      <c r="M31" s="36">
        <v>64688</v>
      </c>
      <c r="N31" s="36">
        <v>65027</v>
      </c>
      <c r="O31" s="36">
        <v>63242</v>
      </c>
      <c r="P31" s="36">
        <v>63602</v>
      </c>
      <c r="Q31" s="36">
        <v>64194</v>
      </c>
      <c r="R31" s="36">
        <v>65349</v>
      </c>
      <c r="S31" s="36">
        <v>65756</v>
      </c>
      <c r="T31" s="36">
        <v>66000</v>
      </c>
      <c r="U31" s="36">
        <v>67662</v>
      </c>
      <c r="V31" s="36">
        <v>71023</v>
      </c>
      <c r="W31" s="36">
        <v>71890</v>
      </c>
      <c r="X31" s="36">
        <v>73059</v>
      </c>
      <c r="Y31" s="36"/>
      <c r="Z31" s="29"/>
    </row>
    <row r="32" spans="1:26" x14ac:dyDescent="0.25">
      <c r="A32" s="4"/>
      <c r="B32" s="89" t="s">
        <v>53</v>
      </c>
      <c r="C32" s="89"/>
      <c r="D32" s="37">
        <v>0.35963371054198928</v>
      </c>
      <c r="E32" s="37">
        <v>0.3615982805200233</v>
      </c>
      <c r="F32" s="37">
        <v>0.36123078714485329</v>
      </c>
      <c r="G32" s="37">
        <v>0.36932570047753294</v>
      </c>
      <c r="H32" s="37">
        <v>0.37135015519025177</v>
      </c>
      <c r="I32" s="37">
        <v>0.3705319366228006</v>
      </c>
      <c r="J32" s="37">
        <v>0.35745200800847959</v>
      </c>
      <c r="K32" s="37">
        <v>0.35218672709231202</v>
      </c>
      <c r="L32" s="37">
        <v>0.34545347916605579</v>
      </c>
      <c r="M32" s="37">
        <v>0.34972483304476876</v>
      </c>
      <c r="N32" s="37">
        <v>0.32907869039014565</v>
      </c>
      <c r="O32" s="37">
        <v>0.31226083931564469</v>
      </c>
      <c r="P32" s="37">
        <v>0.30678280557215182</v>
      </c>
      <c r="Q32" s="37">
        <v>0.31339377511916999</v>
      </c>
      <c r="R32" s="37">
        <v>0.32471805230378431</v>
      </c>
      <c r="S32" s="37">
        <v>0.33759656913437558</v>
      </c>
      <c r="T32" s="37">
        <v>0.34565151515151515</v>
      </c>
      <c r="U32" s="37">
        <v>0.36128107357157635</v>
      </c>
      <c r="V32" s="37">
        <v>0.40296805260267798</v>
      </c>
      <c r="W32" s="37">
        <v>0.42773682014188341</v>
      </c>
      <c r="X32" s="37">
        <v>0.42598447829836161</v>
      </c>
      <c r="Y32" s="37"/>
      <c r="Z32" s="37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 t="s">
        <v>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5" t="s">
        <v>28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9" t="s">
        <v>43</v>
      </c>
    </row>
    <row r="37" spans="1:26" x14ac:dyDescent="0.25">
      <c r="A37" s="4"/>
      <c r="B37" s="6" t="s">
        <v>77</v>
      </c>
      <c r="C37" s="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4"/>
      <c r="Z37" s="4"/>
    </row>
    <row r="39" spans="1:26" x14ac:dyDescent="0.25">
      <c r="X39" s="102"/>
    </row>
  </sheetData>
  <mergeCells count="16">
    <mergeCell ref="B30:C30"/>
    <mergeCell ref="B31:C31"/>
    <mergeCell ref="B32:C32"/>
    <mergeCell ref="A1:Y1"/>
    <mergeCell ref="A2:Y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  <x14:sparkline>
              <xm:f>'Académie Nantes'!D26:X26</xm:f>
              <xm:sqref>Y26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Nantes'!D28:X28</xm:f>
              <xm:sqref>Y28</xm:sqref>
            </x14:sparkline>
            <x14:sparkline>
              <xm:f>'Académie Nantes'!D30:X30</xm:f>
              <xm:sqref>Y30</xm:sqref>
            </x14:sparkline>
            <x14:sparkline>
              <xm:f>'Académie Nantes'!D31:X31</xm:f>
              <xm:sqref>Y31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8" sqref="B28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8554687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75</v>
      </c>
    </row>
    <row r="5" spans="1:25" x14ac:dyDescent="0.25">
      <c r="A5" s="38"/>
      <c r="B5" s="92" t="s">
        <v>59</v>
      </c>
      <c r="C5" s="42" t="s">
        <v>15</v>
      </c>
      <c r="D5" s="43">
        <v>3335</v>
      </c>
      <c r="E5" s="43">
        <v>3298</v>
      </c>
      <c r="F5" s="43">
        <v>3312</v>
      </c>
      <c r="G5" s="43">
        <v>3382</v>
      </c>
      <c r="H5" s="43">
        <v>3504</v>
      </c>
      <c r="I5" s="43">
        <v>3595</v>
      </c>
      <c r="J5" s="43">
        <v>3539</v>
      </c>
      <c r="K5" s="43">
        <v>3662</v>
      </c>
      <c r="L5" s="43">
        <v>3776</v>
      </c>
      <c r="M5" s="43">
        <v>3818</v>
      </c>
      <c r="N5" s="43">
        <v>3599</v>
      </c>
      <c r="O5" s="43">
        <v>3208</v>
      </c>
      <c r="P5" s="43">
        <v>3221</v>
      </c>
      <c r="Q5" s="43">
        <v>3313</v>
      </c>
      <c r="R5" s="43">
        <v>3381</v>
      </c>
      <c r="S5" s="43">
        <v>3571</v>
      </c>
      <c r="T5" s="43">
        <v>3478</v>
      </c>
      <c r="U5" s="43">
        <v>2882</v>
      </c>
      <c r="V5" s="43">
        <v>3718</v>
      </c>
      <c r="W5" s="43">
        <v>4066</v>
      </c>
      <c r="X5" s="43">
        <v>3814</v>
      </c>
      <c r="Y5" s="44">
        <v>0.49947561615102254</v>
      </c>
    </row>
    <row r="6" spans="1:25" x14ac:dyDescent="0.25">
      <c r="A6" s="38"/>
      <c r="B6" s="93"/>
      <c r="C6" s="45" t="s">
        <v>16</v>
      </c>
      <c r="D6" s="46">
        <v>1656</v>
      </c>
      <c r="E6" s="46">
        <v>1594</v>
      </c>
      <c r="F6" s="46">
        <v>1657</v>
      </c>
      <c r="G6" s="46">
        <v>1681</v>
      </c>
      <c r="H6" s="46">
        <v>1650</v>
      </c>
      <c r="I6" s="46">
        <v>1498</v>
      </c>
      <c r="J6" s="46">
        <v>794</v>
      </c>
      <c r="K6" s="46">
        <v>204</v>
      </c>
      <c r="L6" s="46">
        <v>192</v>
      </c>
      <c r="M6" s="46">
        <v>226</v>
      </c>
      <c r="N6" s="46">
        <v>220</v>
      </c>
      <c r="O6" s="46">
        <v>227</v>
      </c>
      <c r="P6" s="46">
        <v>223</v>
      </c>
      <c r="Q6" s="46">
        <v>248</v>
      </c>
      <c r="R6" s="46">
        <v>324</v>
      </c>
      <c r="S6" s="46">
        <v>283</v>
      </c>
      <c r="T6" s="46">
        <v>349</v>
      </c>
      <c r="U6" s="46">
        <v>681</v>
      </c>
      <c r="V6" s="46">
        <v>786</v>
      </c>
      <c r="W6" s="46">
        <v>806</v>
      </c>
      <c r="X6" s="46">
        <v>819</v>
      </c>
      <c r="Y6" s="47">
        <v>0.42857142857142855</v>
      </c>
    </row>
    <row r="7" spans="1:25" x14ac:dyDescent="0.25">
      <c r="A7" s="38"/>
      <c r="B7" s="94"/>
      <c r="C7" s="48" t="s">
        <v>17</v>
      </c>
      <c r="D7" s="49">
        <v>4991</v>
      </c>
      <c r="E7" s="49">
        <v>4892</v>
      </c>
      <c r="F7" s="49">
        <v>4969</v>
      </c>
      <c r="G7" s="49">
        <v>5063</v>
      </c>
      <c r="H7" s="49">
        <v>5154</v>
      </c>
      <c r="I7" s="49">
        <v>5093</v>
      </c>
      <c r="J7" s="49">
        <v>4333</v>
      </c>
      <c r="K7" s="49">
        <v>3866</v>
      </c>
      <c r="L7" s="49">
        <v>3968</v>
      </c>
      <c r="M7" s="49">
        <v>4044</v>
      </c>
      <c r="N7" s="49">
        <v>3819</v>
      </c>
      <c r="O7" s="49">
        <v>3435</v>
      </c>
      <c r="P7" s="49">
        <v>3444</v>
      </c>
      <c r="Q7" s="49">
        <v>3561</v>
      </c>
      <c r="R7" s="49">
        <v>3705</v>
      </c>
      <c r="S7" s="49">
        <v>3854</v>
      </c>
      <c r="T7" s="49">
        <v>3827</v>
      </c>
      <c r="U7" s="49">
        <v>3563</v>
      </c>
      <c r="V7" s="49">
        <v>4504</v>
      </c>
      <c r="W7" s="49">
        <v>4872</v>
      </c>
      <c r="X7" s="49">
        <v>4633</v>
      </c>
      <c r="Y7" s="50">
        <v>0.48694150658320745</v>
      </c>
    </row>
    <row r="8" spans="1:25" x14ac:dyDescent="0.25">
      <c r="A8" s="38"/>
      <c r="B8" s="93" t="s">
        <v>60</v>
      </c>
      <c r="C8" s="45" t="s">
        <v>18</v>
      </c>
      <c r="D8" s="46">
        <v>1032</v>
      </c>
      <c r="E8" s="46">
        <v>974</v>
      </c>
      <c r="F8" s="46">
        <v>1014</v>
      </c>
      <c r="G8" s="46">
        <v>1089</v>
      </c>
      <c r="H8" s="46">
        <v>1074</v>
      </c>
      <c r="I8" s="46">
        <v>1143</v>
      </c>
      <c r="J8" s="46">
        <v>1253</v>
      </c>
      <c r="K8" s="46">
        <v>1499</v>
      </c>
      <c r="L8" s="46">
        <v>1530</v>
      </c>
      <c r="M8" s="46">
        <v>1302</v>
      </c>
      <c r="N8" s="46">
        <v>1190</v>
      </c>
      <c r="O8" s="46">
        <v>1109</v>
      </c>
      <c r="P8" s="46">
        <v>1141</v>
      </c>
      <c r="Q8" s="46">
        <v>1244</v>
      </c>
      <c r="R8" s="46">
        <v>1324</v>
      </c>
      <c r="S8" s="46">
        <v>1363</v>
      </c>
      <c r="T8" s="46">
        <v>1340</v>
      </c>
      <c r="U8" s="46">
        <v>1445</v>
      </c>
      <c r="V8" s="46">
        <v>1609</v>
      </c>
      <c r="W8" s="46">
        <v>1713</v>
      </c>
      <c r="X8" s="46">
        <v>1732</v>
      </c>
      <c r="Y8" s="47">
        <v>0.24422632794457275</v>
      </c>
    </row>
    <row r="9" spans="1:25" x14ac:dyDescent="0.25">
      <c r="A9" s="38"/>
      <c r="B9" s="93"/>
      <c r="C9" s="45" t="s">
        <v>19</v>
      </c>
      <c r="D9" s="46">
        <v>1511</v>
      </c>
      <c r="E9" s="46">
        <v>1570</v>
      </c>
      <c r="F9" s="46">
        <v>1639</v>
      </c>
      <c r="G9" s="46">
        <v>1662</v>
      </c>
      <c r="H9" s="46">
        <v>1703</v>
      </c>
      <c r="I9" s="46">
        <v>1680</v>
      </c>
      <c r="J9" s="46">
        <v>1720</v>
      </c>
      <c r="K9" s="46">
        <v>1797</v>
      </c>
      <c r="L9" s="46">
        <v>1679</v>
      </c>
      <c r="M9" s="46">
        <v>1606</v>
      </c>
      <c r="N9" s="46">
        <v>1541</v>
      </c>
      <c r="O9" s="46">
        <v>1423</v>
      </c>
      <c r="P9" s="46">
        <v>1378</v>
      </c>
      <c r="Q9" s="46">
        <v>1315</v>
      </c>
      <c r="R9" s="46">
        <v>1285</v>
      </c>
      <c r="S9" s="46">
        <v>1288</v>
      </c>
      <c r="T9" s="46">
        <v>1262</v>
      </c>
      <c r="U9" s="46">
        <v>1271</v>
      </c>
      <c r="V9" s="46">
        <v>1425</v>
      </c>
      <c r="W9" s="46">
        <v>1386</v>
      </c>
      <c r="X9" s="46">
        <v>1233</v>
      </c>
      <c r="Y9" s="47">
        <v>0.59610705596107061</v>
      </c>
    </row>
    <row r="10" spans="1:25" x14ac:dyDescent="0.25">
      <c r="A10" s="38"/>
      <c r="B10" s="93"/>
      <c r="C10" s="45" t="s">
        <v>16</v>
      </c>
      <c r="D10" s="46">
        <v>115</v>
      </c>
      <c r="E10" s="46">
        <v>120</v>
      </c>
      <c r="F10" s="46">
        <v>102</v>
      </c>
      <c r="G10" s="46">
        <v>114</v>
      </c>
      <c r="H10" s="46">
        <v>115</v>
      </c>
      <c r="I10" s="46">
        <v>96</v>
      </c>
      <c r="J10" s="46">
        <v>103</v>
      </c>
      <c r="K10" s="46">
        <v>99</v>
      </c>
      <c r="L10" s="46">
        <v>130</v>
      </c>
      <c r="M10" s="46">
        <v>140</v>
      </c>
      <c r="N10" s="46">
        <v>124</v>
      </c>
      <c r="O10" s="46">
        <v>126</v>
      </c>
      <c r="P10" s="46">
        <v>137</v>
      </c>
      <c r="Q10" s="46">
        <v>186</v>
      </c>
      <c r="R10" s="46">
        <v>251</v>
      </c>
      <c r="S10" s="46">
        <v>262</v>
      </c>
      <c r="T10" s="46">
        <v>231</v>
      </c>
      <c r="U10" s="46">
        <v>469</v>
      </c>
      <c r="V10" s="46">
        <v>971</v>
      </c>
      <c r="W10" s="46">
        <v>1156</v>
      </c>
      <c r="X10" s="46">
        <v>1317</v>
      </c>
      <c r="Y10" s="47">
        <v>0.49202733485193623</v>
      </c>
    </row>
    <row r="11" spans="1:25" x14ac:dyDescent="0.25">
      <c r="A11" s="38"/>
      <c r="B11" s="93"/>
      <c r="C11" s="51" t="s">
        <v>17</v>
      </c>
      <c r="D11" s="52">
        <v>2658</v>
      </c>
      <c r="E11" s="52">
        <v>2664</v>
      </c>
      <c r="F11" s="52">
        <v>2755</v>
      </c>
      <c r="G11" s="52">
        <v>2865</v>
      </c>
      <c r="H11" s="52">
        <v>2892</v>
      </c>
      <c r="I11" s="52">
        <v>2919</v>
      </c>
      <c r="J11" s="52">
        <v>3076</v>
      </c>
      <c r="K11" s="52">
        <v>3395</v>
      </c>
      <c r="L11" s="52">
        <v>3339</v>
      </c>
      <c r="M11" s="52">
        <v>3048</v>
      </c>
      <c r="N11" s="52">
        <v>2855</v>
      </c>
      <c r="O11" s="52">
        <v>2658</v>
      </c>
      <c r="P11" s="52">
        <v>2656</v>
      </c>
      <c r="Q11" s="52">
        <v>2745</v>
      </c>
      <c r="R11" s="52">
        <v>2860</v>
      </c>
      <c r="S11" s="52">
        <v>2913</v>
      </c>
      <c r="T11" s="52">
        <v>2833</v>
      </c>
      <c r="U11" s="52">
        <v>3185</v>
      </c>
      <c r="V11" s="52">
        <v>4005</v>
      </c>
      <c r="W11" s="52">
        <v>4255</v>
      </c>
      <c r="X11" s="52">
        <v>4282</v>
      </c>
      <c r="Y11" s="53">
        <v>0.42176553012610929</v>
      </c>
    </row>
    <row r="12" spans="1:25" x14ac:dyDescent="0.25">
      <c r="A12" s="38"/>
      <c r="B12" s="95" t="s">
        <v>20</v>
      </c>
      <c r="C12" s="95"/>
      <c r="D12" s="54">
        <v>7649</v>
      </c>
      <c r="E12" s="54">
        <v>7556</v>
      </c>
      <c r="F12" s="54">
        <v>7724</v>
      </c>
      <c r="G12" s="54">
        <v>7928</v>
      </c>
      <c r="H12" s="54">
        <v>8046</v>
      </c>
      <c r="I12" s="54">
        <v>8012</v>
      </c>
      <c r="J12" s="54">
        <v>7409</v>
      </c>
      <c r="K12" s="54">
        <v>7261</v>
      </c>
      <c r="L12" s="54">
        <v>7307</v>
      </c>
      <c r="M12" s="54">
        <v>7092</v>
      </c>
      <c r="N12" s="54">
        <v>6674</v>
      </c>
      <c r="O12" s="54">
        <v>6093</v>
      </c>
      <c r="P12" s="54">
        <v>6100</v>
      </c>
      <c r="Q12" s="54">
        <v>6306</v>
      </c>
      <c r="R12" s="54">
        <v>6565</v>
      </c>
      <c r="S12" s="54">
        <v>6767</v>
      </c>
      <c r="T12" s="54">
        <v>6660</v>
      </c>
      <c r="U12" s="54">
        <v>6748</v>
      </c>
      <c r="V12" s="54">
        <v>8509</v>
      </c>
      <c r="W12" s="54">
        <v>9127</v>
      </c>
      <c r="X12" s="54">
        <f>X11+X7</f>
        <v>8915</v>
      </c>
      <c r="Y12" s="55">
        <v>0.45563656758272575</v>
      </c>
    </row>
    <row r="13" spans="1:25" x14ac:dyDescent="0.25">
      <c r="A13" s="38"/>
      <c r="B13" s="96" t="s">
        <v>21</v>
      </c>
      <c r="C13" s="96"/>
      <c r="D13" s="56">
        <v>-3.3851206264999371E-2</v>
      </c>
      <c r="E13" s="56">
        <v>-1.21584520852399E-2</v>
      </c>
      <c r="F13" s="56">
        <v>2.2233986236103759E-2</v>
      </c>
      <c r="G13" s="56">
        <v>2.6411185914034178E-2</v>
      </c>
      <c r="H13" s="56">
        <v>1.4883955600403632E-2</v>
      </c>
      <c r="I13" s="56">
        <v>-4.2257022122793933E-3</v>
      </c>
      <c r="J13" s="56">
        <v>-7.5262106839740384E-2</v>
      </c>
      <c r="K13" s="56">
        <v>-1.9975705223376973E-2</v>
      </c>
      <c r="L13" s="56">
        <v>6.3352155350502688E-3</v>
      </c>
      <c r="M13" s="56">
        <v>-2.9423840153277678E-2</v>
      </c>
      <c r="N13" s="56">
        <v>-5.8939650310208688E-2</v>
      </c>
      <c r="O13" s="56">
        <v>-8.7054240335630806E-2</v>
      </c>
      <c r="P13" s="56">
        <v>1.1488593467914E-3</v>
      </c>
      <c r="Q13" s="56">
        <v>3.3770491803278686E-2</v>
      </c>
      <c r="R13" s="56">
        <v>4.1071994925467807E-2</v>
      </c>
      <c r="S13" s="56">
        <v>3.0769230769230771E-2</v>
      </c>
      <c r="T13" s="56">
        <v>-1.5812028964090438E-2</v>
      </c>
      <c r="U13" s="56">
        <v>1.3213213213213212E-2</v>
      </c>
      <c r="V13" s="56">
        <v>0.26096621221102551</v>
      </c>
      <c r="W13" s="56">
        <v>7.262898107885768E-2</v>
      </c>
      <c r="X13" s="56">
        <f>(X12-W12)/W12</f>
        <v>-2.3227785690807495E-2</v>
      </c>
      <c r="Y13" s="57"/>
    </row>
    <row r="14" spans="1:25" x14ac:dyDescent="0.25">
      <c r="A14" s="38"/>
      <c r="B14" s="65" t="s">
        <v>61</v>
      </c>
      <c r="C14" s="60" t="s">
        <v>17</v>
      </c>
      <c r="D14" s="49">
        <v>1199</v>
      </c>
      <c r="E14" s="49">
        <v>1208</v>
      </c>
      <c r="F14" s="49" t="s">
        <v>36</v>
      </c>
      <c r="G14" s="49">
        <v>1444</v>
      </c>
      <c r="H14" s="49">
        <v>1635</v>
      </c>
      <c r="I14" s="49">
        <v>1645</v>
      </c>
      <c r="J14" s="49">
        <v>1561</v>
      </c>
      <c r="K14" s="49">
        <v>1562</v>
      </c>
      <c r="L14" s="49">
        <v>1701</v>
      </c>
      <c r="M14" s="49">
        <v>1794</v>
      </c>
      <c r="N14" s="49">
        <v>1715</v>
      </c>
      <c r="O14" s="49">
        <v>1737</v>
      </c>
      <c r="P14" s="49">
        <v>1879</v>
      </c>
      <c r="Q14" s="49">
        <v>2009</v>
      </c>
      <c r="R14" s="49">
        <v>2105</v>
      </c>
      <c r="S14" s="49">
        <v>2279</v>
      </c>
      <c r="T14" s="49">
        <v>2474</v>
      </c>
      <c r="U14" s="49">
        <v>3826</v>
      </c>
      <c r="V14" s="49">
        <v>4783</v>
      </c>
      <c r="W14" s="49">
        <v>5488</v>
      </c>
      <c r="X14" s="49">
        <v>5654</v>
      </c>
      <c r="Y14" s="50">
        <v>0.4380969225327202</v>
      </c>
    </row>
    <row r="15" spans="1:25" x14ac:dyDescent="0.25">
      <c r="A15" s="38"/>
      <c r="B15" s="66" t="s">
        <v>62</v>
      </c>
      <c r="C15" s="60" t="s">
        <v>17</v>
      </c>
      <c r="D15" s="49">
        <v>203</v>
      </c>
      <c r="E15" s="49">
        <v>203</v>
      </c>
      <c r="F15" s="49" t="s">
        <v>36</v>
      </c>
      <c r="G15" s="49">
        <v>286</v>
      </c>
      <c r="H15" s="49">
        <v>255</v>
      </c>
      <c r="I15" s="49">
        <v>199</v>
      </c>
      <c r="J15" s="49">
        <v>205</v>
      </c>
      <c r="K15" s="49">
        <v>245</v>
      </c>
      <c r="L15" s="49">
        <v>241</v>
      </c>
      <c r="M15" s="49">
        <v>293</v>
      </c>
      <c r="N15" s="49">
        <v>323</v>
      </c>
      <c r="O15" s="49">
        <v>384</v>
      </c>
      <c r="P15" s="49">
        <v>460</v>
      </c>
      <c r="Q15" s="49">
        <v>525</v>
      </c>
      <c r="R15" s="49">
        <v>612</v>
      </c>
      <c r="S15" s="49">
        <v>710</v>
      </c>
      <c r="T15" s="49">
        <v>1014</v>
      </c>
      <c r="U15" s="49">
        <v>2511</v>
      </c>
      <c r="V15" s="49">
        <v>3995</v>
      </c>
      <c r="W15" s="49">
        <v>4807</v>
      </c>
      <c r="X15" s="49">
        <v>5160</v>
      </c>
      <c r="Y15" s="50">
        <v>0.41937984496124031</v>
      </c>
    </row>
    <row r="16" spans="1:25" x14ac:dyDescent="0.25">
      <c r="A16" s="38"/>
      <c r="B16" s="67" t="s">
        <v>63</v>
      </c>
      <c r="C16" s="64" t="s">
        <v>17</v>
      </c>
      <c r="D16" s="52">
        <v>189</v>
      </c>
      <c r="E16" s="52">
        <v>214</v>
      </c>
      <c r="F16" s="52" t="s">
        <v>36</v>
      </c>
      <c r="G16" s="52">
        <v>247</v>
      </c>
      <c r="H16" s="52">
        <v>300</v>
      </c>
      <c r="I16" s="52">
        <v>369</v>
      </c>
      <c r="J16" s="52">
        <v>432</v>
      </c>
      <c r="K16" s="52">
        <v>526</v>
      </c>
      <c r="L16" s="52">
        <v>642</v>
      </c>
      <c r="M16" s="52">
        <v>748</v>
      </c>
      <c r="N16" s="52">
        <v>842</v>
      </c>
      <c r="O16" s="52">
        <v>884</v>
      </c>
      <c r="P16" s="52">
        <v>901</v>
      </c>
      <c r="Q16" s="52">
        <v>959</v>
      </c>
      <c r="R16" s="52">
        <v>1018</v>
      </c>
      <c r="S16" s="52">
        <v>1101</v>
      </c>
      <c r="T16" s="52">
        <v>1362</v>
      </c>
      <c r="U16" s="52">
        <v>2606</v>
      </c>
      <c r="V16" s="52">
        <v>4665</v>
      </c>
      <c r="W16" s="52">
        <v>5984</v>
      </c>
      <c r="X16" s="52">
        <v>6203</v>
      </c>
      <c r="Y16" s="53">
        <v>0.47219087538287924</v>
      </c>
    </row>
    <row r="17" spans="1:25" x14ac:dyDescent="0.25">
      <c r="A17" s="38"/>
      <c r="B17" s="95" t="s">
        <v>26</v>
      </c>
      <c r="C17" s="95"/>
      <c r="D17" s="54">
        <v>1591</v>
      </c>
      <c r="E17" s="54">
        <v>1625</v>
      </c>
      <c r="F17" s="54">
        <v>1822</v>
      </c>
      <c r="G17" s="54">
        <v>1977</v>
      </c>
      <c r="H17" s="54">
        <v>2190</v>
      </c>
      <c r="I17" s="54">
        <v>2213</v>
      </c>
      <c r="J17" s="54">
        <v>2198</v>
      </c>
      <c r="K17" s="54">
        <v>2333</v>
      </c>
      <c r="L17" s="54">
        <v>2584</v>
      </c>
      <c r="M17" s="54">
        <v>2835</v>
      </c>
      <c r="N17" s="54">
        <v>2880</v>
      </c>
      <c r="O17" s="54">
        <v>3005</v>
      </c>
      <c r="P17" s="54">
        <v>3240</v>
      </c>
      <c r="Q17" s="54">
        <v>3493</v>
      </c>
      <c r="R17" s="54">
        <v>3735</v>
      </c>
      <c r="S17" s="54">
        <v>4090</v>
      </c>
      <c r="T17" s="54">
        <v>4850</v>
      </c>
      <c r="U17" s="54">
        <v>8943</v>
      </c>
      <c r="V17" s="54">
        <v>13443</v>
      </c>
      <c r="W17" s="54">
        <v>16279</v>
      </c>
      <c r="X17" s="54">
        <f>X16+X15+X14</f>
        <v>17017</v>
      </c>
      <c r="Y17" s="55">
        <v>0.44484926837868016</v>
      </c>
    </row>
    <row r="18" spans="1:25" x14ac:dyDescent="0.25">
      <c r="A18" s="38"/>
      <c r="B18" s="96" t="s">
        <v>21</v>
      </c>
      <c r="C18" s="96"/>
      <c r="D18" s="56">
        <v>2.3809523809523808E-2</v>
      </c>
      <c r="E18" s="56">
        <v>2.1370207416719043E-2</v>
      </c>
      <c r="F18" s="56">
        <v>0.12123076923076923</v>
      </c>
      <c r="G18" s="56">
        <v>8.5071350164654225E-2</v>
      </c>
      <c r="H18" s="56">
        <v>0.10773899848254932</v>
      </c>
      <c r="I18" s="56">
        <v>1.0502283105022832E-2</v>
      </c>
      <c r="J18" s="56">
        <v>-6.7781292363307726E-3</v>
      </c>
      <c r="K18" s="56">
        <v>6.1419472247497726E-2</v>
      </c>
      <c r="L18" s="56">
        <v>0.10758679811401629</v>
      </c>
      <c r="M18" s="56">
        <v>9.7136222910216716E-2</v>
      </c>
      <c r="N18" s="56">
        <v>1.5873015873015872E-2</v>
      </c>
      <c r="O18" s="56">
        <v>4.3402777777777776E-2</v>
      </c>
      <c r="P18" s="56">
        <v>7.8202995008319467E-2</v>
      </c>
      <c r="Q18" s="56">
        <v>7.8086419753086417E-2</v>
      </c>
      <c r="R18" s="56">
        <v>6.9281419982822792E-2</v>
      </c>
      <c r="S18" s="56">
        <v>9.5046854082998664E-2</v>
      </c>
      <c r="T18" s="56">
        <v>0.18581907090464547</v>
      </c>
      <c r="U18" s="56">
        <v>0.8439175257731959</v>
      </c>
      <c r="V18" s="56">
        <v>0.50318685005031871</v>
      </c>
      <c r="W18" s="56">
        <v>0.21096481440154727</v>
      </c>
      <c r="X18" s="56">
        <f>(X17-W17)/W17</f>
        <v>4.5334480004914308E-2</v>
      </c>
      <c r="Y18" s="57"/>
    </row>
    <row r="19" spans="1:25" x14ac:dyDescent="0.25">
      <c r="A19" s="4"/>
      <c r="B19" s="99" t="s">
        <v>27</v>
      </c>
      <c r="C19" s="99"/>
      <c r="D19" s="30">
        <v>9240</v>
      </c>
      <c r="E19" s="30">
        <v>9181</v>
      </c>
      <c r="F19" s="30">
        <v>9546</v>
      </c>
      <c r="G19" s="30">
        <v>9905</v>
      </c>
      <c r="H19" s="30">
        <v>10236</v>
      </c>
      <c r="I19" s="30">
        <v>10225</v>
      </c>
      <c r="J19" s="30">
        <v>9607</v>
      </c>
      <c r="K19" s="30">
        <v>9594</v>
      </c>
      <c r="L19" s="30">
        <v>9891</v>
      </c>
      <c r="M19" s="30">
        <v>9927</v>
      </c>
      <c r="N19" s="30">
        <v>9554</v>
      </c>
      <c r="O19" s="30">
        <v>9098</v>
      </c>
      <c r="P19" s="30">
        <v>9340</v>
      </c>
      <c r="Q19" s="30">
        <v>9799</v>
      </c>
      <c r="R19" s="30">
        <v>10300</v>
      </c>
      <c r="S19" s="30">
        <v>10857</v>
      </c>
      <c r="T19" s="30">
        <v>11510</v>
      </c>
      <c r="U19" s="30">
        <v>15691</v>
      </c>
      <c r="V19" s="30">
        <v>21952</v>
      </c>
      <c r="W19" s="30">
        <v>25406</v>
      </c>
      <c r="X19" s="30">
        <v>25932</v>
      </c>
      <c r="Y19" s="31">
        <v>0.4485577664661422</v>
      </c>
    </row>
    <row r="20" spans="1:25" x14ac:dyDescent="0.25">
      <c r="A20" s="4"/>
      <c r="B20" s="97" t="s">
        <v>21</v>
      </c>
      <c r="C20" s="97"/>
      <c r="D20" s="32">
        <v>-2.4390243902439025E-2</v>
      </c>
      <c r="E20" s="32">
        <v>-6.3852813852813854E-3</v>
      </c>
      <c r="F20" s="32">
        <v>3.9756017862977888E-2</v>
      </c>
      <c r="G20" s="32">
        <v>3.7607374816677142E-2</v>
      </c>
      <c r="H20" s="32">
        <v>3.341746592629985E-2</v>
      </c>
      <c r="I20" s="32">
        <v>-1.0746385306760454E-3</v>
      </c>
      <c r="J20" s="32">
        <v>-6.0440097799511004E-2</v>
      </c>
      <c r="K20" s="32">
        <v>-1.3531799729364006E-3</v>
      </c>
      <c r="L20" s="32">
        <v>3.095684803001876E-2</v>
      </c>
      <c r="M20" s="32">
        <v>3.6396724294813468E-3</v>
      </c>
      <c r="N20" s="32">
        <v>-3.757429233403848E-2</v>
      </c>
      <c r="O20" s="32">
        <v>-4.7728700020933643E-2</v>
      </c>
      <c r="P20" s="32">
        <v>2.6599252582985271E-2</v>
      </c>
      <c r="Q20" s="32">
        <v>4.9143468950749468E-2</v>
      </c>
      <c r="R20" s="32">
        <v>5.1127666088376364E-2</v>
      </c>
      <c r="S20" s="32">
        <v>5.4077669902912621E-2</v>
      </c>
      <c r="T20" s="32">
        <v>6.0145528230634612E-2</v>
      </c>
      <c r="U20" s="32">
        <v>0.36324934839270201</v>
      </c>
      <c r="V20" s="32">
        <v>0.39901854566311901</v>
      </c>
      <c r="W20" s="32">
        <v>0.15734329446064141</v>
      </c>
      <c r="X20" s="32">
        <f>(X19-W19)/W19</f>
        <v>2.0703770762811935E-2</v>
      </c>
      <c r="Y20" s="33"/>
    </row>
    <row r="21" spans="1:25" x14ac:dyDescent="0.25">
      <c r="A21" s="4"/>
      <c r="B21" s="87" t="s">
        <v>55</v>
      </c>
      <c r="C21" s="87"/>
      <c r="D21" s="34">
        <v>15221</v>
      </c>
      <c r="E21" s="34">
        <v>14958</v>
      </c>
      <c r="F21" s="34">
        <v>15086</v>
      </c>
      <c r="G21" s="34">
        <v>15102</v>
      </c>
      <c r="H21" s="34">
        <v>15115</v>
      </c>
      <c r="I21" s="34">
        <v>14964</v>
      </c>
      <c r="J21" s="34">
        <v>15259</v>
      </c>
      <c r="K21" s="34">
        <v>15328</v>
      </c>
      <c r="L21" s="34">
        <v>15484</v>
      </c>
      <c r="M21" s="34">
        <v>14480</v>
      </c>
      <c r="N21" s="34">
        <v>14947</v>
      </c>
      <c r="O21" s="34">
        <v>14868</v>
      </c>
      <c r="P21" s="34">
        <v>15128</v>
      </c>
      <c r="Q21" s="34">
        <v>15199</v>
      </c>
      <c r="R21" s="34">
        <v>15269</v>
      </c>
      <c r="S21" s="34">
        <v>15079</v>
      </c>
      <c r="T21" s="34">
        <v>15035</v>
      </c>
      <c r="U21" s="34">
        <v>15166</v>
      </c>
      <c r="V21" s="34">
        <v>14903</v>
      </c>
      <c r="W21" s="34">
        <v>14663</v>
      </c>
      <c r="X21" s="34">
        <v>14846</v>
      </c>
      <c r="Y21" s="35"/>
    </row>
    <row r="22" spans="1:25" x14ac:dyDescent="0.25">
      <c r="A22" s="4"/>
      <c r="B22" s="88" t="s">
        <v>56</v>
      </c>
      <c r="C22" s="88"/>
      <c r="D22" s="36">
        <v>22870</v>
      </c>
      <c r="E22" s="36">
        <v>22514</v>
      </c>
      <c r="F22" s="36">
        <v>22810</v>
      </c>
      <c r="G22" s="36">
        <v>23030</v>
      </c>
      <c r="H22" s="36">
        <v>23161</v>
      </c>
      <c r="I22" s="36">
        <v>22976</v>
      </c>
      <c r="J22" s="36">
        <v>22668</v>
      </c>
      <c r="K22" s="36">
        <v>22589</v>
      </c>
      <c r="L22" s="36">
        <v>22791</v>
      </c>
      <c r="M22" s="36">
        <v>21572</v>
      </c>
      <c r="N22" s="36">
        <v>21621</v>
      </c>
      <c r="O22" s="36">
        <v>20961</v>
      </c>
      <c r="P22" s="36">
        <v>21228</v>
      </c>
      <c r="Q22" s="36">
        <v>21505</v>
      </c>
      <c r="R22" s="36">
        <v>21834</v>
      </c>
      <c r="S22" s="36">
        <v>21846</v>
      </c>
      <c r="T22" s="36">
        <v>21695</v>
      </c>
      <c r="U22" s="36">
        <v>21914</v>
      </c>
      <c r="V22" s="36">
        <v>23412</v>
      </c>
      <c r="W22" s="36">
        <v>23790</v>
      </c>
      <c r="X22" s="36">
        <f>X21+X12</f>
        <v>23761</v>
      </c>
      <c r="Y22" s="29"/>
    </row>
    <row r="23" spans="1:25" x14ac:dyDescent="0.25">
      <c r="A23" s="4"/>
      <c r="B23" s="89" t="s">
        <v>53</v>
      </c>
      <c r="C23" s="89"/>
      <c r="D23" s="37">
        <f t="shared" ref="D23:T23" si="0">D12/D22</f>
        <v>0.3344556187144731</v>
      </c>
      <c r="E23" s="37">
        <f t="shared" si="0"/>
        <v>0.33561339610908769</v>
      </c>
      <c r="F23" s="37">
        <f t="shared" si="0"/>
        <v>0.33862341078474351</v>
      </c>
      <c r="G23" s="37">
        <f t="shared" si="0"/>
        <v>0.34424663482414242</v>
      </c>
      <c r="H23" s="37">
        <f t="shared" si="0"/>
        <v>0.34739432666983289</v>
      </c>
      <c r="I23" s="37">
        <f t="shared" si="0"/>
        <v>0.34871169916434541</v>
      </c>
      <c r="J23" s="37">
        <f t="shared" si="0"/>
        <v>0.3268484206811364</v>
      </c>
      <c r="K23" s="37">
        <f t="shared" si="0"/>
        <v>0.32143963876222942</v>
      </c>
      <c r="L23" s="37">
        <f t="shared" si="0"/>
        <v>0.32060901232942829</v>
      </c>
      <c r="M23" s="37">
        <f t="shared" si="0"/>
        <v>0.32875950305952162</v>
      </c>
      <c r="N23" s="37">
        <f t="shared" si="0"/>
        <v>0.30868137458951944</v>
      </c>
      <c r="O23" s="37">
        <f t="shared" si="0"/>
        <v>0.29068269643623873</v>
      </c>
      <c r="P23" s="37">
        <f t="shared" si="0"/>
        <v>0.28735632183908044</v>
      </c>
      <c r="Q23" s="37">
        <f t="shared" si="0"/>
        <v>0.29323413159730294</v>
      </c>
      <c r="R23" s="37">
        <f t="shared" si="0"/>
        <v>0.30067784189795732</v>
      </c>
      <c r="S23" s="37">
        <f t="shared" si="0"/>
        <v>0.3097592236565046</v>
      </c>
      <c r="T23" s="37">
        <f t="shared" si="0"/>
        <v>0.30698317584696933</v>
      </c>
      <c r="U23" s="37">
        <v>0.30793100301177329</v>
      </c>
      <c r="V23" s="37">
        <v>0.36344609601913547</v>
      </c>
      <c r="W23" s="37">
        <v>0.38364859184531314</v>
      </c>
      <c r="X23" s="37">
        <f>X12/X22</f>
        <v>0.37519464668995411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43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 D14:X17">
    <cfRule type="cellIs" dxfId="10" priority="5" operator="lessThan">
      <formula>11</formula>
    </cfRule>
  </conditionalFormatting>
  <conditionalFormatting sqref="W14:W17 W5:W12">
    <cfRule type="cellIs" dxfId="9" priority="4" operator="lessThan">
      <formula>11</formula>
    </cfRule>
  </conditionalFormatting>
  <conditionalFormatting sqref="V14:V17 V5:V12">
    <cfRule type="cellIs" dxfId="8" priority="3" operator="lessThan">
      <formula>11</formula>
    </cfRule>
  </conditionalFormatting>
  <conditionalFormatting sqref="V14:V17 V5:V12">
    <cfRule type="cellIs" dxfId="7" priority="2" operator="lessThan">
      <formula>11</formula>
    </cfRule>
  </conditionalFormatting>
  <conditionalFormatting sqref="U14:U17 U5:U12">
    <cfRule type="cellIs" dxfId="6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8" sqref="B28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75</v>
      </c>
    </row>
    <row r="5" spans="1:25" x14ac:dyDescent="0.25">
      <c r="A5" s="38"/>
      <c r="B5" s="92" t="s">
        <v>59</v>
      </c>
      <c r="C5" s="42" t="s">
        <v>15</v>
      </c>
      <c r="D5" s="43">
        <v>2264</v>
      </c>
      <c r="E5" s="43">
        <v>2312</v>
      </c>
      <c r="F5" s="43">
        <v>2344</v>
      </c>
      <c r="G5" s="43">
        <v>2576</v>
      </c>
      <c r="H5" s="43">
        <v>2599</v>
      </c>
      <c r="I5" s="43">
        <v>2255</v>
      </c>
      <c r="J5" s="43">
        <v>2416</v>
      </c>
      <c r="K5" s="43">
        <v>2619</v>
      </c>
      <c r="L5" s="43">
        <v>2602</v>
      </c>
      <c r="M5" s="43">
        <v>2602</v>
      </c>
      <c r="N5" s="43">
        <v>2451</v>
      </c>
      <c r="O5" s="43">
        <v>2298</v>
      </c>
      <c r="P5" s="43">
        <v>2293</v>
      </c>
      <c r="Q5" s="43">
        <v>2424</v>
      </c>
      <c r="R5" s="43">
        <v>2616</v>
      </c>
      <c r="S5" s="43">
        <v>2745</v>
      </c>
      <c r="T5" s="43">
        <v>2934</v>
      </c>
      <c r="U5" s="43">
        <v>3204</v>
      </c>
      <c r="V5" s="43">
        <v>3489</v>
      </c>
      <c r="W5" s="43">
        <v>3783</v>
      </c>
      <c r="X5" s="43">
        <v>3918</v>
      </c>
      <c r="Y5" s="44">
        <v>0.27335375191424194</v>
      </c>
    </row>
    <row r="6" spans="1:25" x14ac:dyDescent="0.25">
      <c r="A6" s="38"/>
      <c r="B6" s="93"/>
      <c r="C6" s="45" t="s">
        <v>16</v>
      </c>
      <c r="D6" s="46">
        <v>2204</v>
      </c>
      <c r="E6" s="46">
        <v>2040</v>
      </c>
      <c r="F6" s="46">
        <v>1984</v>
      </c>
      <c r="G6" s="46">
        <v>1953</v>
      </c>
      <c r="H6" s="46">
        <v>1951</v>
      </c>
      <c r="I6" s="46">
        <v>1899</v>
      </c>
      <c r="J6" s="46">
        <v>944</v>
      </c>
      <c r="K6" s="46">
        <v>158</v>
      </c>
      <c r="L6" s="46">
        <v>125</v>
      </c>
      <c r="M6" s="46">
        <v>129</v>
      </c>
      <c r="N6" s="46">
        <v>171</v>
      </c>
      <c r="O6" s="46">
        <v>166</v>
      </c>
      <c r="P6" s="46">
        <v>168</v>
      </c>
      <c r="Q6" s="46">
        <v>185</v>
      </c>
      <c r="R6" s="46">
        <v>190</v>
      </c>
      <c r="S6" s="46">
        <v>223</v>
      </c>
      <c r="T6" s="46">
        <v>246</v>
      </c>
      <c r="U6" s="46">
        <v>244</v>
      </c>
      <c r="V6" s="46">
        <v>453</v>
      </c>
      <c r="W6" s="46">
        <v>494</v>
      </c>
      <c r="X6" s="46">
        <v>488</v>
      </c>
      <c r="Y6" s="47">
        <v>0.34426229508196721</v>
      </c>
    </row>
    <row r="7" spans="1:25" x14ac:dyDescent="0.25">
      <c r="A7" s="38"/>
      <c r="B7" s="94"/>
      <c r="C7" s="48" t="s">
        <v>17</v>
      </c>
      <c r="D7" s="49">
        <v>4468</v>
      </c>
      <c r="E7" s="49">
        <v>4352</v>
      </c>
      <c r="F7" s="49">
        <v>4328</v>
      </c>
      <c r="G7" s="49">
        <v>4529</v>
      </c>
      <c r="H7" s="49">
        <v>4550</v>
      </c>
      <c r="I7" s="49">
        <v>4154</v>
      </c>
      <c r="J7" s="49">
        <v>3360</v>
      </c>
      <c r="K7" s="49">
        <v>2777</v>
      </c>
      <c r="L7" s="49">
        <v>2727</v>
      </c>
      <c r="M7" s="49">
        <v>2731</v>
      </c>
      <c r="N7" s="49">
        <v>2622</v>
      </c>
      <c r="O7" s="49">
        <v>2464</v>
      </c>
      <c r="P7" s="49">
        <v>2461</v>
      </c>
      <c r="Q7" s="49">
        <v>2609</v>
      </c>
      <c r="R7" s="49">
        <v>2806</v>
      </c>
      <c r="S7" s="49">
        <v>2968</v>
      </c>
      <c r="T7" s="49">
        <v>3180</v>
      </c>
      <c r="U7" s="49">
        <v>3448</v>
      </c>
      <c r="V7" s="49">
        <v>3942</v>
      </c>
      <c r="W7" s="49">
        <v>4277</v>
      </c>
      <c r="X7" s="49">
        <v>4406</v>
      </c>
      <c r="Y7" s="50">
        <v>0.28120744439400819</v>
      </c>
    </row>
    <row r="8" spans="1:25" x14ac:dyDescent="0.25">
      <c r="A8" s="38"/>
      <c r="B8" s="93" t="s">
        <v>60</v>
      </c>
      <c r="C8" s="45" t="s">
        <v>18</v>
      </c>
      <c r="D8" s="46">
        <v>765</v>
      </c>
      <c r="E8" s="46">
        <v>810</v>
      </c>
      <c r="F8" s="46">
        <v>903</v>
      </c>
      <c r="G8" s="46">
        <v>957</v>
      </c>
      <c r="H8" s="46">
        <v>922</v>
      </c>
      <c r="I8" s="46">
        <v>934</v>
      </c>
      <c r="J8" s="46">
        <v>1405</v>
      </c>
      <c r="K8" s="46">
        <v>1766</v>
      </c>
      <c r="L8" s="46">
        <v>1846</v>
      </c>
      <c r="M8" s="46">
        <v>1654</v>
      </c>
      <c r="N8" s="46">
        <v>1576</v>
      </c>
      <c r="O8" s="46">
        <v>1396</v>
      </c>
      <c r="P8" s="46">
        <v>1282</v>
      </c>
      <c r="Q8" s="46">
        <v>1296</v>
      </c>
      <c r="R8" s="46">
        <v>1301</v>
      </c>
      <c r="S8" s="46">
        <v>1379</v>
      </c>
      <c r="T8" s="46">
        <v>1449</v>
      </c>
      <c r="U8" s="46">
        <v>1545</v>
      </c>
      <c r="V8" s="46">
        <v>1827</v>
      </c>
      <c r="W8" s="46">
        <v>2004</v>
      </c>
      <c r="X8" s="46">
        <v>2056</v>
      </c>
      <c r="Y8" s="47">
        <v>0.21498054474708173</v>
      </c>
    </row>
    <row r="9" spans="1:25" x14ac:dyDescent="0.25">
      <c r="A9" s="38"/>
      <c r="B9" s="93"/>
      <c r="C9" s="45" t="s">
        <v>19</v>
      </c>
      <c r="D9" s="46">
        <v>872</v>
      </c>
      <c r="E9" s="46">
        <v>952</v>
      </c>
      <c r="F9" s="46">
        <v>968</v>
      </c>
      <c r="G9" s="46">
        <v>1003</v>
      </c>
      <c r="H9" s="46">
        <v>1030</v>
      </c>
      <c r="I9" s="46">
        <v>1037</v>
      </c>
      <c r="J9" s="46">
        <v>1060</v>
      </c>
      <c r="K9" s="46">
        <v>1075</v>
      </c>
      <c r="L9" s="46">
        <v>987</v>
      </c>
      <c r="M9" s="46">
        <v>909</v>
      </c>
      <c r="N9" s="46">
        <v>907</v>
      </c>
      <c r="O9" s="46">
        <v>904</v>
      </c>
      <c r="P9" s="46">
        <v>899</v>
      </c>
      <c r="Q9" s="46">
        <v>823</v>
      </c>
      <c r="R9" s="46">
        <v>798</v>
      </c>
      <c r="S9" s="46">
        <v>879</v>
      </c>
      <c r="T9" s="46">
        <v>974</v>
      </c>
      <c r="U9" s="46">
        <v>1035</v>
      </c>
      <c r="V9" s="46">
        <v>1184</v>
      </c>
      <c r="W9" s="46">
        <v>1155</v>
      </c>
      <c r="X9" s="46">
        <v>1148</v>
      </c>
      <c r="Y9" s="47">
        <v>0.30400696864111498</v>
      </c>
    </row>
    <row r="10" spans="1:25" x14ac:dyDescent="0.25">
      <c r="A10" s="38"/>
      <c r="B10" s="93"/>
      <c r="C10" s="45" t="s">
        <v>16</v>
      </c>
      <c r="D10" s="46">
        <v>133</v>
      </c>
      <c r="E10" s="46">
        <v>128</v>
      </c>
      <c r="F10" s="46">
        <v>149</v>
      </c>
      <c r="G10" s="46">
        <v>151</v>
      </c>
      <c r="H10" s="46">
        <v>146</v>
      </c>
      <c r="I10" s="46">
        <v>119</v>
      </c>
      <c r="J10" s="46">
        <v>109</v>
      </c>
      <c r="K10" s="46">
        <v>121</v>
      </c>
      <c r="L10" s="46">
        <v>149</v>
      </c>
      <c r="M10" s="46">
        <v>167</v>
      </c>
      <c r="N10" s="46">
        <v>165</v>
      </c>
      <c r="O10" s="46">
        <v>168</v>
      </c>
      <c r="P10" s="46">
        <v>176</v>
      </c>
      <c r="Q10" s="46">
        <v>179</v>
      </c>
      <c r="R10" s="46">
        <v>182</v>
      </c>
      <c r="S10" s="46">
        <v>231</v>
      </c>
      <c r="T10" s="46">
        <v>224</v>
      </c>
      <c r="U10" s="46">
        <v>380</v>
      </c>
      <c r="V10" s="46">
        <v>580</v>
      </c>
      <c r="W10" s="46">
        <v>715</v>
      </c>
      <c r="X10" s="46">
        <v>701</v>
      </c>
      <c r="Y10" s="47">
        <v>0.50213980028530669</v>
      </c>
    </row>
    <row r="11" spans="1:25" x14ac:dyDescent="0.25">
      <c r="A11" s="38"/>
      <c r="B11" s="93"/>
      <c r="C11" s="51" t="s">
        <v>17</v>
      </c>
      <c r="D11" s="52">
        <v>1770</v>
      </c>
      <c r="E11" s="52">
        <v>1890</v>
      </c>
      <c r="F11" s="52">
        <v>2020</v>
      </c>
      <c r="G11" s="52">
        <v>2111</v>
      </c>
      <c r="H11" s="52">
        <v>2098</v>
      </c>
      <c r="I11" s="52">
        <v>2090</v>
      </c>
      <c r="J11" s="52">
        <v>2574</v>
      </c>
      <c r="K11" s="52">
        <v>2962</v>
      </c>
      <c r="L11" s="52">
        <v>2982</v>
      </c>
      <c r="M11" s="52">
        <v>2730</v>
      </c>
      <c r="N11" s="52">
        <v>2648</v>
      </c>
      <c r="O11" s="52">
        <v>2468</v>
      </c>
      <c r="P11" s="52">
        <v>2357</v>
      </c>
      <c r="Q11" s="52">
        <v>2298</v>
      </c>
      <c r="R11" s="52">
        <v>2281</v>
      </c>
      <c r="S11" s="52">
        <v>2489</v>
      </c>
      <c r="T11" s="52">
        <v>2647</v>
      </c>
      <c r="U11" s="52">
        <v>2960</v>
      </c>
      <c r="V11" s="52">
        <v>3591</v>
      </c>
      <c r="W11" s="52">
        <v>3874</v>
      </c>
      <c r="X11" s="52">
        <v>3905</v>
      </c>
      <c r="Y11" s="53">
        <v>0.29270166453265045</v>
      </c>
    </row>
    <row r="12" spans="1:25" x14ac:dyDescent="0.25">
      <c r="A12" s="38"/>
      <c r="B12" s="95" t="s">
        <v>20</v>
      </c>
      <c r="C12" s="95"/>
      <c r="D12" s="54">
        <v>6238</v>
      </c>
      <c r="E12" s="54">
        <v>6242</v>
      </c>
      <c r="F12" s="54">
        <v>6348</v>
      </c>
      <c r="G12" s="54">
        <v>6640</v>
      </c>
      <c r="H12" s="54">
        <v>6648</v>
      </c>
      <c r="I12" s="54">
        <v>6244</v>
      </c>
      <c r="J12" s="54">
        <v>5934</v>
      </c>
      <c r="K12" s="54">
        <v>5739</v>
      </c>
      <c r="L12" s="54">
        <v>5709</v>
      </c>
      <c r="M12" s="54">
        <v>5461</v>
      </c>
      <c r="N12" s="54">
        <v>5270</v>
      </c>
      <c r="O12" s="54">
        <v>4932</v>
      </c>
      <c r="P12" s="54">
        <v>4818</v>
      </c>
      <c r="Q12" s="54">
        <v>4907</v>
      </c>
      <c r="R12" s="54">
        <v>5087</v>
      </c>
      <c r="S12" s="54">
        <v>5457</v>
      </c>
      <c r="T12" s="54">
        <v>5827</v>
      </c>
      <c r="U12" s="54">
        <v>6408</v>
      </c>
      <c r="V12" s="54">
        <v>7533</v>
      </c>
      <c r="W12" s="54">
        <v>8151</v>
      </c>
      <c r="X12" s="54">
        <f>X11+X7</f>
        <v>8311</v>
      </c>
      <c r="Y12" s="55">
        <v>0.28660810973408735</v>
      </c>
    </row>
    <row r="13" spans="1:25" x14ac:dyDescent="0.25">
      <c r="A13" s="38"/>
      <c r="B13" s="96" t="s">
        <v>21</v>
      </c>
      <c r="C13" s="96"/>
      <c r="D13" s="56">
        <v>-1.6088328075709778E-2</v>
      </c>
      <c r="E13" s="56">
        <v>6.4123116383456237E-4</v>
      </c>
      <c r="F13" s="56">
        <v>1.6981736622877282E-2</v>
      </c>
      <c r="G13" s="56">
        <v>4.5998739760554505E-2</v>
      </c>
      <c r="H13" s="56">
        <v>1.2048192771084338E-3</v>
      </c>
      <c r="I13" s="56">
        <v>-6.0770156438026475E-2</v>
      </c>
      <c r="J13" s="56">
        <v>-4.9647661755285073E-2</v>
      </c>
      <c r="K13" s="56">
        <v>-3.286147623862487E-2</v>
      </c>
      <c r="L13" s="56">
        <v>-5.2273915316257188E-3</v>
      </c>
      <c r="M13" s="56">
        <v>-4.344018216850587E-2</v>
      </c>
      <c r="N13" s="56">
        <v>-3.4975279252884087E-2</v>
      </c>
      <c r="O13" s="56">
        <v>-6.4136622390891837E-2</v>
      </c>
      <c r="P13" s="56">
        <v>-2.3114355231143552E-2</v>
      </c>
      <c r="Q13" s="56">
        <v>1.8472395184723951E-2</v>
      </c>
      <c r="R13" s="56">
        <v>3.6682290605257795E-2</v>
      </c>
      <c r="S13" s="56">
        <v>7.273442107332416E-2</v>
      </c>
      <c r="T13" s="56">
        <v>6.7802822063404808E-2</v>
      </c>
      <c r="U13" s="56">
        <v>9.9708254676505917E-2</v>
      </c>
      <c r="V13" s="56">
        <v>0.175561797752809</v>
      </c>
      <c r="W13" s="56">
        <v>8.2039028275587414E-2</v>
      </c>
      <c r="X13" s="56">
        <f>(X12-W12)/W12</f>
        <v>1.9629493313703839E-2</v>
      </c>
      <c r="Y13" s="57"/>
    </row>
    <row r="14" spans="1:25" x14ac:dyDescent="0.25">
      <c r="A14" s="38"/>
      <c r="B14" s="65" t="s">
        <v>61</v>
      </c>
      <c r="C14" s="60" t="s">
        <v>17</v>
      </c>
      <c r="D14" s="49">
        <v>1363</v>
      </c>
      <c r="E14" s="49">
        <v>1409</v>
      </c>
      <c r="F14" s="49" t="s">
        <v>36</v>
      </c>
      <c r="G14" s="49">
        <v>1414</v>
      </c>
      <c r="H14" s="49">
        <v>1482</v>
      </c>
      <c r="I14" s="49">
        <v>1408</v>
      </c>
      <c r="J14" s="49">
        <v>1381</v>
      </c>
      <c r="K14" s="49">
        <v>1462</v>
      </c>
      <c r="L14" s="49">
        <v>1524</v>
      </c>
      <c r="M14" s="49">
        <v>1738</v>
      </c>
      <c r="N14" s="49">
        <v>1637</v>
      </c>
      <c r="O14" s="49">
        <v>1560</v>
      </c>
      <c r="P14" s="49">
        <v>1556</v>
      </c>
      <c r="Q14" s="49">
        <v>1615</v>
      </c>
      <c r="R14" s="49">
        <v>1671</v>
      </c>
      <c r="S14" s="49">
        <v>1843</v>
      </c>
      <c r="T14" s="49">
        <v>1971</v>
      </c>
      <c r="U14" s="49">
        <v>2601</v>
      </c>
      <c r="V14" s="49">
        <v>3351</v>
      </c>
      <c r="W14" s="49">
        <v>3974</v>
      </c>
      <c r="X14" s="49">
        <v>4268</v>
      </c>
      <c r="Y14" s="50">
        <v>0.41869728209934398</v>
      </c>
    </row>
    <row r="15" spans="1:25" x14ac:dyDescent="0.25">
      <c r="A15" s="38"/>
      <c r="B15" s="68" t="s">
        <v>62</v>
      </c>
      <c r="C15" s="60" t="s">
        <v>17</v>
      </c>
      <c r="D15" s="49"/>
      <c r="E15" s="49"/>
      <c r="F15" s="49" t="s">
        <v>36</v>
      </c>
      <c r="G15" s="49">
        <v>14</v>
      </c>
      <c r="H15" s="49">
        <v>23</v>
      </c>
      <c r="I15" s="49">
        <v>73</v>
      </c>
      <c r="J15" s="49">
        <v>75</v>
      </c>
      <c r="K15" s="49">
        <v>102</v>
      </c>
      <c r="L15" s="49">
        <v>97</v>
      </c>
      <c r="M15" s="49">
        <v>140</v>
      </c>
      <c r="N15" s="49">
        <v>184</v>
      </c>
      <c r="O15" s="49">
        <v>238</v>
      </c>
      <c r="P15" s="49">
        <v>226</v>
      </c>
      <c r="Q15" s="49">
        <v>308</v>
      </c>
      <c r="R15" s="49">
        <v>336</v>
      </c>
      <c r="S15" s="49">
        <v>415</v>
      </c>
      <c r="T15" s="49">
        <v>452</v>
      </c>
      <c r="U15" s="49">
        <v>1167</v>
      </c>
      <c r="V15" s="49">
        <v>1645</v>
      </c>
      <c r="W15" s="49">
        <v>2128</v>
      </c>
      <c r="X15" s="49">
        <v>2291</v>
      </c>
      <c r="Y15" s="50">
        <v>0.5032736796158882</v>
      </c>
    </row>
    <row r="16" spans="1:25" x14ac:dyDescent="0.25">
      <c r="A16" s="38"/>
      <c r="B16" s="69" t="s">
        <v>63</v>
      </c>
      <c r="C16" s="64" t="s">
        <v>17</v>
      </c>
      <c r="D16" s="52">
        <v>61</v>
      </c>
      <c r="E16" s="52">
        <v>61</v>
      </c>
      <c r="F16" s="52" t="s">
        <v>36</v>
      </c>
      <c r="G16" s="52">
        <v>79</v>
      </c>
      <c r="H16" s="52">
        <v>97</v>
      </c>
      <c r="I16" s="52">
        <v>173</v>
      </c>
      <c r="J16" s="52">
        <v>162</v>
      </c>
      <c r="K16" s="52">
        <v>172</v>
      </c>
      <c r="L16" s="52">
        <v>217</v>
      </c>
      <c r="M16" s="52">
        <v>294</v>
      </c>
      <c r="N16" s="52">
        <v>313</v>
      </c>
      <c r="O16" s="52">
        <v>311</v>
      </c>
      <c r="P16" s="52">
        <v>323</v>
      </c>
      <c r="Q16" s="52">
        <v>374</v>
      </c>
      <c r="R16" s="52">
        <v>423</v>
      </c>
      <c r="S16" s="52">
        <v>470</v>
      </c>
      <c r="T16" s="52">
        <v>563</v>
      </c>
      <c r="U16" s="52">
        <v>1036</v>
      </c>
      <c r="V16" s="52">
        <v>1891</v>
      </c>
      <c r="W16" s="52">
        <v>2700</v>
      </c>
      <c r="X16" s="52">
        <v>2752</v>
      </c>
      <c r="Y16" s="53">
        <v>0.48110465116279072</v>
      </c>
    </row>
    <row r="17" spans="1:25" x14ac:dyDescent="0.25">
      <c r="A17" s="38"/>
      <c r="B17" s="95" t="s">
        <v>26</v>
      </c>
      <c r="C17" s="95"/>
      <c r="D17" s="54">
        <v>1424</v>
      </c>
      <c r="E17" s="54">
        <v>1470</v>
      </c>
      <c r="F17" s="54">
        <v>1526</v>
      </c>
      <c r="G17" s="54">
        <v>1507</v>
      </c>
      <c r="H17" s="54">
        <v>1602</v>
      </c>
      <c r="I17" s="54">
        <v>1654</v>
      </c>
      <c r="J17" s="54">
        <v>1618</v>
      </c>
      <c r="K17" s="54">
        <v>1736</v>
      </c>
      <c r="L17" s="54">
        <v>1838</v>
      </c>
      <c r="M17" s="54">
        <v>2172</v>
      </c>
      <c r="N17" s="54">
        <v>2134</v>
      </c>
      <c r="O17" s="54">
        <v>2109</v>
      </c>
      <c r="P17" s="54">
        <v>2105</v>
      </c>
      <c r="Q17" s="54">
        <v>2297</v>
      </c>
      <c r="R17" s="54">
        <v>2430</v>
      </c>
      <c r="S17" s="54">
        <v>2728</v>
      </c>
      <c r="T17" s="54">
        <v>2986</v>
      </c>
      <c r="U17" s="54">
        <v>4804</v>
      </c>
      <c r="V17" s="54">
        <v>6887</v>
      </c>
      <c r="W17" s="54">
        <v>8802</v>
      </c>
      <c r="X17" s="54">
        <f>X16+X15+X14</f>
        <v>9311</v>
      </c>
      <c r="Y17" s="55">
        <v>0.45795295886585757</v>
      </c>
    </row>
    <row r="18" spans="1:25" x14ac:dyDescent="0.25">
      <c r="A18" s="38"/>
      <c r="B18" s="96" t="s">
        <v>21</v>
      </c>
      <c r="C18" s="96"/>
      <c r="D18" s="56">
        <v>-6.2805303558967204E-3</v>
      </c>
      <c r="E18" s="56">
        <v>3.2303370786516857E-2</v>
      </c>
      <c r="F18" s="56">
        <v>3.8095238095238099E-2</v>
      </c>
      <c r="G18" s="56">
        <v>-1.2450851900393184E-2</v>
      </c>
      <c r="H18" s="56">
        <v>6.3039150630391505E-2</v>
      </c>
      <c r="I18" s="56">
        <v>3.2459425717852687E-2</v>
      </c>
      <c r="J18" s="56">
        <v>-2.1765417170495769E-2</v>
      </c>
      <c r="K18" s="56">
        <v>7.2929542645241041E-2</v>
      </c>
      <c r="L18" s="56">
        <v>5.8755760368663597E-2</v>
      </c>
      <c r="M18" s="56">
        <v>0.18171926006528835</v>
      </c>
      <c r="N18" s="56">
        <v>-1.7495395948434623E-2</v>
      </c>
      <c r="O18" s="56">
        <v>-1.1715089034676664E-2</v>
      </c>
      <c r="P18" s="56">
        <v>-1.896633475580844E-3</v>
      </c>
      <c r="Q18" s="56">
        <v>9.1211401425178154E-2</v>
      </c>
      <c r="R18" s="56">
        <v>5.7901610796691337E-2</v>
      </c>
      <c r="S18" s="56">
        <v>0.12263374485596708</v>
      </c>
      <c r="T18" s="56">
        <v>9.4574780058651026E-2</v>
      </c>
      <c r="U18" s="56">
        <v>0.60884125920964505</v>
      </c>
      <c r="V18" s="56">
        <v>0.43359700249791838</v>
      </c>
      <c r="W18" s="56">
        <v>0.27806011325686075</v>
      </c>
      <c r="X18" s="56">
        <f>(X17-W17)/W17</f>
        <v>5.7827766416723471E-2</v>
      </c>
      <c r="Y18" s="57"/>
    </row>
    <row r="19" spans="1:25" x14ac:dyDescent="0.25">
      <c r="A19" s="4"/>
      <c r="B19" s="99" t="s">
        <v>27</v>
      </c>
      <c r="C19" s="99"/>
      <c r="D19" s="30">
        <v>7662</v>
      </c>
      <c r="E19" s="30">
        <v>7712</v>
      </c>
      <c r="F19" s="30">
        <v>7874</v>
      </c>
      <c r="G19" s="30">
        <v>8147</v>
      </c>
      <c r="H19" s="30">
        <v>8250</v>
      </c>
      <c r="I19" s="30">
        <v>7898</v>
      </c>
      <c r="J19" s="30">
        <v>7552</v>
      </c>
      <c r="K19" s="30">
        <v>7475</v>
      </c>
      <c r="L19" s="30">
        <v>7547</v>
      </c>
      <c r="M19" s="30">
        <v>7633</v>
      </c>
      <c r="N19" s="30">
        <v>7404</v>
      </c>
      <c r="O19" s="30">
        <v>7041</v>
      </c>
      <c r="P19" s="30">
        <v>6923</v>
      </c>
      <c r="Q19" s="30">
        <v>7204</v>
      </c>
      <c r="R19" s="30">
        <v>7517</v>
      </c>
      <c r="S19" s="30">
        <v>8185</v>
      </c>
      <c r="T19" s="30">
        <v>8813</v>
      </c>
      <c r="U19" s="30">
        <v>11212</v>
      </c>
      <c r="V19" s="30">
        <v>14420</v>
      </c>
      <c r="W19" s="30">
        <v>16953</v>
      </c>
      <c r="X19" s="30">
        <v>17622</v>
      </c>
      <c r="Y19" s="31">
        <v>0.37714220860288278</v>
      </c>
    </row>
    <row r="20" spans="1:25" x14ac:dyDescent="0.25">
      <c r="A20" s="4"/>
      <c r="B20" s="97" t="s">
        <v>21</v>
      </c>
      <c r="C20" s="97"/>
      <c r="D20" s="32">
        <v>-1.4280200694712466E-2</v>
      </c>
      <c r="E20" s="32">
        <v>6.525711302531976E-3</v>
      </c>
      <c r="F20" s="32">
        <v>2.1006224066390043E-2</v>
      </c>
      <c r="G20" s="32">
        <v>3.4671069342138684E-2</v>
      </c>
      <c r="H20" s="32">
        <v>1.2642690560942678E-2</v>
      </c>
      <c r="I20" s="32">
        <v>-4.2666666666666665E-2</v>
      </c>
      <c r="J20" s="32">
        <v>-4.3808559128893393E-2</v>
      </c>
      <c r="K20" s="32">
        <v>-1.0195974576271187E-2</v>
      </c>
      <c r="L20" s="32">
        <v>9.6321070234113709E-3</v>
      </c>
      <c r="M20" s="32">
        <v>1.1395256393268849E-2</v>
      </c>
      <c r="N20" s="32">
        <v>-3.0001310100877768E-2</v>
      </c>
      <c r="O20" s="32">
        <v>-4.9027552674230146E-2</v>
      </c>
      <c r="P20" s="32">
        <v>-1.6758983098991622E-2</v>
      </c>
      <c r="Q20" s="32">
        <v>4.0589339881554241E-2</v>
      </c>
      <c r="R20" s="32">
        <v>4.3448084397556916E-2</v>
      </c>
      <c r="S20" s="32">
        <v>8.886523879207131E-2</v>
      </c>
      <c r="T20" s="32">
        <v>7.6725717776420274E-2</v>
      </c>
      <c r="U20" s="32">
        <v>0.27221150573017133</v>
      </c>
      <c r="V20" s="32">
        <v>0.28612201212986088</v>
      </c>
      <c r="W20" s="32">
        <v>0.17565880721220528</v>
      </c>
      <c r="X20" s="32">
        <f>(X19-W19)/W19</f>
        <v>3.9462042116439569E-2</v>
      </c>
      <c r="Y20" s="33"/>
    </row>
    <row r="21" spans="1:25" x14ac:dyDescent="0.25">
      <c r="A21" s="4"/>
      <c r="B21" s="87" t="s">
        <v>55</v>
      </c>
      <c r="C21" s="87"/>
      <c r="D21" s="34">
        <v>9576</v>
      </c>
      <c r="E21" s="34">
        <v>9448</v>
      </c>
      <c r="F21" s="34">
        <v>9783</v>
      </c>
      <c r="G21" s="34">
        <v>9766</v>
      </c>
      <c r="H21" s="34">
        <v>9763</v>
      </c>
      <c r="I21" s="34">
        <v>9613</v>
      </c>
      <c r="J21" s="34">
        <v>9599</v>
      </c>
      <c r="K21" s="34">
        <v>9616</v>
      </c>
      <c r="L21" s="34">
        <v>9903</v>
      </c>
      <c r="M21" s="34">
        <v>9320</v>
      </c>
      <c r="N21" s="34">
        <v>9751</v>
      </c>
      <c r="O21" s="34">
        <v>9673</v>
      </c>
      <c r="P21" s="34">
        <v>9814</v>
      </c>
      <c r="Q21" s="34">
        <v>9725</v>
      </c>
      <c r="R21" s="34">
        <v>9744</v>
      </c>
      <c r="S21" s="34">
        <v>9591</v>
      </c>
      <c r="T21" s="34">
        <v>9383</v>
      </c>
      <c r="U21" s="34">
        <v>9479</v>
      </c>
      <c r="V21" s="34">
        <v>9247</v>
      </c>
      <c r="W21" s="34">
        <v>8827</v>
      </c>
      <c r="X21" s="34">
        <v>8990</v>
      </c>
      <c r="Y21" s="35"/>
    </row>
    <row r="22" spans="1:25" x14ac:dyDescent="0.25">
      <c r="A22" s="4"/>
      <c r="B22" s="88" t="s">
        <v>56</v>
      </c>
      <c r="C22" s="88"/>
      <c r="D22" s="36">
        <v>15814</v>
      </c>
      <c r="E22" s="36">
        <v>15690</v>
      </c>
      <c r="F22" s="36">
        <v>16131</v>
      </c>
      <c r="G22" s="36">
        <v>16406</v>
      </c>
      <c r="H22" s="36">
        <v>16411</v>
      </c>
      <c r="I22" s="36">
        <v>15857</v>
      </c>
      <c r="J22" s="36">
        <v>15533</v>
      </c>
      <c r="K22" s="36">
        <v>15355</v>
      </c>
      <c r="L22" s="36">
        <v>15612</v>
      </c>
      <c r="M22" s="36">
        <v>14781</v>
      </c>
      <c r="N22" s="36">
        <v>15021</v>
      </c>
      <c r="O22" s="36">
        <v>14605</v>
      </c>
      <c r="P22" s="36">
        <v>14632</v>
      </c>
      <c r="Q22" s="36">
        <v>14632</v>
      </c>
      <c r="R22" s="36">
        <v>14831</v>
      </c>
      <c r="S22" s="36">
        <v>15048</v>
      </c>
      <c r="T22" s="36">
        <v>15210</v>
      </c>
      <c r="U22" s="36">
        <v>15887</v>
      </c>
      <c r="V22" s="36">
        <v>16780</v>
      </c>
      <c r="W22" s="36">
        <v>16978</v>
      </c>
      <c r="X22" s="36">
        <f>X21+X12</f>
        <v>17301</v>
      </c>
      <c r="Y22" s="29"/>
    </row>
    <row r="23" spans="1:25" x14ac:dyDescent="0.25">
      <c r="A23" s="4"/>
      <c r="B23" s="89" t="s">
        <v>53</v>
      </c>
      <c r="C23" s="89"/>
      <c r="D23" s="37">
        <f t="shared" ref="D23:S23" si="0">D12/D22</f>
        <v>0.39446060452763376</v>
      </c>
      <c r="E23" s="37">
        <f t="shared" si="0"/>
        <v>0.39783301465901849</v>
      </c>
      <c r="F23" s="37">
        <f t="shared" si="0"/>
        <v>0.39352798958527058</v>
      </c>
      <c r="G23" s="37">
        <f t="shared" si="0"/>
        <v>0.40472997683774231</v>
      </c>
      <c r="H23" s="37">
        <f t="shared" si="0"/>
        <v>0.40509414417159223</v>
      </c>
      <c r="I23" s="37">
        <f t="shared" si="0"/>
        <v>0.39376931323705616</v>
      </c>
      <c r="J23" s="37">
        <f t="shared" si="0"/>
        <v>0.38202536535118781</v>
      </c>
      <c r="K23" s="37">
        <f t="shared" si="0"/>
        <v>0.37375447736893519</v>
      </c>
      <c r="L23" s="37">
        <f t="shared" si="0"/>
        <v>0.3656802459646426</v>
      </c>
      <c r="M23" s="37">
        <f t="shared" si="0"/>
        <v>0.36946079426290507</v>
      </c>
      <c r="N23" s="37">
        <f t="shared" si="0"/>
        <v>0.3508421543172891</v>
      </c>
      <c r="O23" s="37">
        <f t="shared" si="0"/>
        <v>0.33769257103731598</v>
      </c>
      <c r="P23" s="37">
        <f t="shared" si="0"/>
        <v>0.32927829414980864</v>
      </c>
      <c r="Q23" s="37">
        <f t="shared" si="0"/>
        <v>0.33536085292509565</v>
      </c>
      <c r="R23" s="37">
        <f t="shared" si="0"/>
        <v>0.34299777493088801</v>
      </c>
      <c r="S23" s="37">
        <f t="shared" si="0"/>
        <v>0.36263955342902709</v>
      </c>
      <c r="T23" s="37">
        <f>T12/T22</f>
        <v>0.38310322156476001</v>
      </c>
      <c r="U23" s="37">
        <v>0.40334864983949142</v>
      </c>
      <c r="V23" s="37">
        <v>0.44892729439809298</v>
      </c>
      <c r="W23" s="37">
        <v>0.48009188361408883</v>
      </c>
      <c r="X23" s="37">
        <f>X12/X22</f>
        <v>0.48037685682908504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43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3:C23"/>
    <mergeCell ref="B17:C17"/>
    <mergeCell ref="B20:C20"/>
    <mergeCell ref="B21:C21"/>
    <mergeCell ref="B22:C22"/>
    <mergeCell ref="B13:C13"/>
    <mergeCell ref="B18:C18"/>
    <mergeCell ref="B19:C19"/>
    <mergeCell ref="A1:V1"/>
    <mergeCell ref="A2:V2"/>
    <mergeCell ref="B5:B7"/>
    <mergeCell ref="B8:B11"/>
    <mergeCell ref="B12:C12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8" sqref="B28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570312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75</v>
      </c>
    </row>
    <row r="5" spans="1:25" x14ac:dyDescent="0.25">
      <c r="A5" s="38"/>
      <c r="B5" s="92" t="s">
        <v>59</v>
      </c>
      <c r="C5" s="42" t="s">
        <v>15</v>
      </c>
      <c r="D5" s="43">
        <v>1045</v>
      </c>
      <c r="E5" s="43">
        <v>1065</v>
      </c>
      <c r="F5" s="43">
        <v>1115</v>
      </c>
      <c r="G5" s="43">
        <v>1191</v>
      </c>
      <c r="H5" s="43">
        <v>1199</v>
      </c>
      <c r="I5" s="43">
        <v>1120</v>
      </c>
      <c r="J5" s="43">
        <v>1100</v>
      </c>
      <c r="K5" s="43">
        <v>1136</v>
      </c>
      <c r="L5" s="43">
        <v>1171</v>
      </c>
      <c r="M5" s="43">
        <v>1247</v>
      </c>
      <c r="N5" s="43">
        <v>1110</v>
      </c>
      <c r="O5" s="43">
        <v>962</v>
      </c>
      <c r="P5" s="43">
        <v>951</v>
      </c>
      <c r="Q5" s="43">
        <v>987</v>
      </c>
      <c r="R5" s="43">
        <v>1041</v>
      </c>
      <c r="S5" s="43">
        <v>1082</v>
      </c>
      <c r="T5" s="43">
        <v>1064</v>
      </c>
      <c r="U5" s="43">
        <v>1148</v>
      </c>
      <c r="V5" s="43">
        <v>1236</v>
      </c>
      <c r="W5" s="43">
        <v>1327</v>
      </c>
      <c r="X5" s="43">
        <v>1259</v>
      </c>
      <c r="Y5" s="44">
        <v>0.31771247021445592</v>
      </c>
    </row>
    <row r="6" spans="1:25" x14ac:dyDescent="0.25">
      <c r="A6" s="38"/>
      <c r="B6" s="93"/>
      <c r="C6" s="45" t="s">
        <v>16</v>
      </c>
      <c r="D6" s="46">
        <v>501</v>
      </c>
      <c r="E6" s="46">
        <v>438</v>
      </c>
      <c r="F6" s="46">
        <v>426</v>
      </c>
      <c r="G6" s="46">
        <v>469</v>
      </c>
      <c r="H6" s="46">
        <v>458</v>
      </c>
      <c r="I6" s="46">
        <v>451</v>
      </c>
      <c r="J6" s="46">
        <v>305</v>
      </c>
      <c r="K6" s="46">
        <v>150</v>
      </c>
      <c r="L6" s="46">
        <v>86</v>
      </c>
      <c r="M6" s="46">
        <v>47</v>
      </c>
      <c r="N6" s="46">
        <v>61</v>
      </c>
      <c r="O6" s="46">
        <v>60</v>
      </c>
      <c r="P6" s="46">
        <v>56</v>
      </c>
      <c r="Q6" s="46">
        <v>50</v>
      </c>
      <c r="R6" s="46">
        <v>64</v>
      </c>
      <c r="S6" s="46">
        <v>74</v>
      </c>
      <c r="T6" s="46">
        <v>80</v>
      </c>
      <c r="U6" s="46">
        <v>124</v>
      </c>
      <c r="V6" s="46">
        <v>119</v>
      </c>
      <c r="W6" s="46">
        <v>146</v>
      </c>
      <c r="X6" s="46">
        <v>171</v>
      </c>
      <c r="Y6" s="47">
        <v>0.55555555555555558</v>
      </c>
    </row>
    <row r="7" spans="1:25" x14ac:dyDescent="0.25">
      <c r="A7" s="38"/>
      <c r="B7" s="94"/>
      <c r="C7" s="48" t="s">
        <v>17</v>
      </c>
      <c r="D7" s="49">
        <v>1546</v>
      </c>
      <c r="E7" s="49">
        <v>1503</v>
      </c>
      <c r="F7" s="49">
        <v>1541</v>
      </c>
      <c r="G7" s="49">
        <v>1660</v>
      </c>
      <c r="H7" s="49">
        <v>1657</v>
      </c>
      <c r="I7" s="49">
        <v>1571</v>
      </c>
      <c r="J7" s="49">
        <v>1405</v>
      </c>
      <c r="K7" s="49">
        <v>1286</v>
      </c>
      <c r="L7" s="49">
        <v>1257</v>
      </c>
      <c r="M7" s="49">
        <v>1294</v>
      </c>
      <c r="N7" s="49">
        <v>1171</v>
      </c>
      <c r="O7" s="49">
        <v>1022</v>
      </c>
      <c r="P7" s="49">
        <v>1007</v>
      </c>
      <c r="Q7" s="49">
        <v>1037</v>
      </c>
      <c r="R7" s="49">
        <v>1105</v>
      </c>
      <c r="S7" s="49">
        <v>1156</v>
      </c>
      <c r="T7" s="49">
        <v>1144</v>
      </c>
      <c r="U7" s="49">
        <v>1272</v>
      </c>
      <c r="V7" s="49">
        <v>1355</v>
      </c>
      <c r="W7" s="49">
        <v>1473</v>
      </c>
      <c r="X7" s="49">
        <v>1430</v>
      </c>
      <c r="Y7" s="50">
        <v>0.34615384615384615</v>
      </c>
    </row>
    <row r="8" spans="1:25" x14ac:dyDescent="0.25">
      <c r="A8" s="38"/>
      <c r="B8" s="93" t="s">
        <v>60</v>
      </c>
      <c r="C8" s="45" t="s">
        <v>18</v>
      </c>
      <c r="D8" s="46">
        <v>112</v>
      </c>
      <c r="E8" s="46">
        <v>168</v>
      </c>
      <c r="F8" s="46">
        <v>200</v>
      </c>
      <c r="G8" s="46">
        <v>235</v>
      </c>
      <c r="H8" s="46">
        <v>224</v>
      </c>
      <c r="I8" s="46">
        <v>224</v>
      </c>
      <c r="J8" s="46">
        <v>234</v>
      </c>
      <c r="K8" s="46">
        <v>347</v>
      </c>
      <c r="L8" s="46">
        <v>413</v>
      </c>
      <c r="M8" s="46">
        <v>388</v>
      </c>
      <c r="N8" s="46">
        <v>330</v>
      </c>
      <c r="O8" s="46">
        <v>320</v>
      </c>
      <c r="P8" s="46">
        <v>291</v>
      </c>
      <c r="Q8" s="46">
        <v>291</v>
      </c>
      <c r="R8" s="46">
        <v>328</v>
      </c>
      <c r="S8" s="46">
        <v>362</v>
      </c>
      <c r="T8" s="46">
        <v>388</v>
      </c>
      <c r="U8" s="46">
        <v>458</v>
      </c>
      <c r="V8" s="46">
        <v>490</v>
      </c>
      <c r="W8" s="46">
        <v>539</v>
      </c>
      <c r="X8" s="46">
        <v>613</v>
      </c>
      <c r="Y8" s="47">
        <v>0.28711256117455136</v>
      </c>
    </row>
    <row r="9" spans="1:25" x14ac:dyDescent="0.25">
      <c r="A9" s="38"/>
      <c r="B9" s="93"/>
      <c r="C9" s="45" t="s">
        <v>19</v>
      </c>
      <c r="D9" s="46">
        <v>336</v>
      </c>
      <c r="E9" s="46">
        <v>349</v>
      </c>
      <c r="F9" s="46">
        <v>372</v>
      </c>
      <c r="G9" s="46">
        <v>377</v>
      </c>
      <c r="H9" s="46">
        <v>348</v>
      </c>
      <c r="I9" s="46">
        <v>352</v>
      </c>
      <c r="J9" s="46">
        <v>418</v>
      </c>
      <c r="K9" s="46">
        <v>412</v>
      </c>
      <c r="L9" s="46">
        <v>405</v>
      </c>
      <c r="M9" s="46">
        <v>366</v>
      </c>
      <c r="N9" s="46">
        <v>335</v>
      </c>
      <c r="O9" s="46">
        <v>320</v>
      </c>
      <c r="P9" s="46">
        <v>315</v>
      </c>
      <c r="Q9" s="46">
        <v>270</v>
      </c>
      <c r="R9" s="46">
        <v>248</v>
      </c>
      <c r="S9" s="46">
        <v>260</v>
      </c>
      <c r="T9" s="46">
        <v>248</v>
      </c>
      <c r="U9" s="46">
        <v>290</v>
      </c>
      <c r="V9" s="46">
        <v>363</v>
      </c>
      <c r="W9" s="46">
        <v>325</v>
      </c>
      <c r="X9" s="46">
        <v>325</v>
      </c>
      <c r="Y9" s="47">
        <v>0.41846153846153844</v>
      </c>
    </row>
    <row r="10" spans="1:25" x14ac:dyDescent="0.25">
      <c r="A10" s="38"/>
      <c r="B10" s="93"/>
      <c r="C10" s="45" t="s">
        <v>16</v>
      </c>
      <c r="D10" s="46"/>
      <c r="E10" s="46">
        <v>21</v>
      </c>
      <c r="F10" s="46">
        <v>28</v>
      </c>
      <c r="G10" s="46">
        <v>33</v>
      </c>
      <c r="H10" s="46">
        <v>33</v>
      </c>
      <c r="I10" s="46">
        <v>21</v>
      </c>
      <c r="J10" s="46">
        <v>33</v>
      </c>
      <c r="K10" s="46">
        <v>82</v>
      </c>
      <c r="L10" s="46">
        <v>76</v>
      </c>
      <c r="M10" s="46">
        <v>71</v>
      </c>
      <c r="N10" s="46">
        <v>76</v>
      </c>
      <c r="O10" s="46">
        <v>90</v>
      </c>
      <c r="P10" s="46">
        <v>85</v>
      </c>
      <c r="Q10" s="46">
        <v>100</v>
      </c>
      <c r="R10" s="46">
        <v>108</v>
      </c>
      <c r="S10" s="46">
        <v>108</v>
      </c>
      <c r="T10" s="46">
        <v>129</v>
      </c>
      <c r="U10" s="46">
        <v>163</v>
      </c>
      <c r="V10" s="46">
        <v>204</v>
      </c>
      <c r="W10" s="46">
        <v>263</v>
      </c>
      <c r="X10" s="46">
        <v>253</v>
      </c>
      <c r="Y10" s="47">
        <v>0.72332015810276684</v>
      </c>
    </row>
    <row r="11" spans="1:25" x14ac:dyDescent="0.25">
      <c r="A11" s="38"/>
      <c r="B11" s="93"/>
      <c r="C11" s="51" t="s">
        <v>17</v>
      </c>
      <c r="D11" s="52">
        <v>448</v>
      </c>
      <c r="E11" s="52">
        <v>538</v>
      </c>
      <c r="F11" s="52">
        <v>600</v>
      </c>
      <c r="G11" s="52">
        <v>645</v>
      </c>
      <c r="H11" s="52">
        <v>605</v>
      </c>
      <c r="I11" s="52">
        <v>597</v>
      </c>
      <c r="J11" s="52">
        <v>685</v>
      </c>
      <c r="K11" s="52">
        <v>841</v>
      </c>
      <c r="L11" s="52">
        <v>894</v>
      </c>
      <c r="M11" s="52">
        <v>825</v>
      </c>
      <c r="N11" s="52">
        <v>741</v>
      </c>
      <c r="O11" s="52">
        <v>730</v>
      </c>
      <c r="P11" s="52">
        <v>691</v>
      </c>
      <c r="Q11" s="52">
        <v>661</v>
      </c>
      <c r="R11" s="52">
        <v>684</v>
      </c>
      <c r="S11" s="52">
        <v>730</v>
      </c>
      <c r="T11" s="52">
        <v>765</v>
      </c>
      <c r="U11" s="52">
        <v>911</v>
      </c>
      <c r="V11" s="52">
        <v>1057</v>
      </c>
      <c r="W11" s="52">
        <v>1127</v>
      </c>
      <c r="X11" s="52">
        <v>1191</v>
      </c>
      <c r="Y11" s="53">
        <v>0.41561712846347609</v>
      </c>
    </row>
    <row r="12" spans="1:25" x14ac:dyDescent="0.25">
      <c r="A12" s="38"/>
      <c r="B12" s="95" t="s">
        <v>20</v>
      </c>
      <c r="C12" s="95"/>
      <c r="D12" s="54">
        <v>1994</v>
      </c>
      <c r="E12" s="54">
        <v>2041</v>
      </c>
      <c r="F12" s="54">
        <v>2141</v>
      </c>
      <c r="G12" s="54">
        <v>2305</v>
      </c>
      <c r="H12" s="54">
        <v>2262</v>
      </c>
      <c r="I12" s="54">
        <v>2168</v>
      </c>
      <c r="J12" s="54">
        <v>2090</v>
      </c>
      <c r="K12" s="54">
        <v>2127</v>
      </c>
      <c r="L12" s="54">
        <v>2151</v>
      </c>
      <c r="M12" s="54">
        <v>2119</v>
      </c>
      <c r="N12" s="54">
        <v>1912</v>
      </c>
      <c r="O12" s="54">
        <v>1752</v>
      </c>
      <c r="P12" s="54">
        <v>1698</v>
      </c>
      <c r="Q12" s="54">
        <v>1698</v>
      </c>
      <c r="R12" s="54">
        <v>1789</v>
      </c>
      <c r="S12" s="54">
        <v>1886</v>
      </c>
      <c r="T12" s="54">
        <v>1909</v>
      </c>
      <c r="U12" s="54">
        <v>2183</v>
      </c>
      <c r="V12" s="54">
        <v>2412</v>
      </c>
      <c r="W12" s="54">
        <v>2600</v>
      </c>
      <c r="X12" s="54">
        <v>2621</v>
      </c>
      <c r="Y12" s="55">
        <v>0.37771842808088518</v>
      </c>
    </row>
    <row r="13" spans="1:25" x14ac:dyDescent="0.25">
      <c r="A13" s="38"/>
      <c r="B13" s="96" t="s">
        <v>21</v>
      </c>
      <c r="C13" s="96"/>
      <c r="D13" s="56">
        <v>-4.226705091258405E-2</v>
      </c>
      <c r="E13" s="56">
        <v>2.3570712136409228E-2</v>
      </c>
      <c r="F13" s="56">
        <v>4.8995590396864283E-2</v>
      </c>
      <c r="G13" s="56">
        <v>7.6599719757122833E-2</v>
      </c>
      <c r="H13" s="56">
        <v>-1.8655097613882864E-2</v>
      </c>
      <c r="I13" s="56">
        <v>-4.1556145004420869E-2</v>
      </c>
      <c r="J13" s="56">
        <v>-3.5977859778597784E-2</v>
      </c>
      <c r="K13" s="56">
        <v>1.7703349282296652E-2</v>
      </c>
      <c r="L13" s="56">
        <v>1.1283497884344146E-2</v>
      </c>
      <c r="M13" s="56">
        <v>-1.4876801487680148E-2</v>
      </c>
      <c r="N13" s="56">
        <v>-9.7687588485134494E-2</v>
      </c>
      <c r="O13" s="56">
        <v>-8.3682008368200833E-2</v>
      </c>
      <c r="P13" s="56">
        <v>-3.0821917808219176E-2</v>
      </c>
      <c r="Q13" s="56">
        <v>0</v>
      </c>
      <c r="R13" s="56">
        <v>5.3592461719670199E-2</v>
      </c>
      <c r="S13" s="56">
        <v>5.4220234768026829E-2</v>
      </c>
      <c r="T13" s="56">
        <v>1.2195121951219513E-2</v>
      </c>
      <c r="U13" s="56">
        <v>0.14353064431639601</v>
      </c>
      <c r="V13" s="56">
        <v>0.1049015116811727</v>
      </c>
      <c r="W13" s="56">
        <v>7.7943615257048099E-2</v>
      </c>
      <c r="X13" s="56">
        <v>8.076923076923077E-3</v>
      </c>
      <c r="Y13" s="57"/>
    </row>
    <row r="14" spans="1:25" x14ac:dyDescent="0.25">
      <c r="A14" s="38"/>
      <c r="B14" s="65" t="s">
        <v>61</v>
      </c>
      <c r="C14" s="60" t="s">
        <v>17</v>
      </c>
      <c r="D14" s="49">
        <v>143</v>
      </c>
      <c r="E14" s="49">
        <v>115</v>
      </c>
      <c r="F14" s="49" t="s">
        <v>36</v>
      </c>
      <c r="G14" s="49">
        <v>126</v>
      </c>
      <c r="H14" s="49">
        <v>132</v>
      </c>
      <c r="I14" s="49">
        <v>129</v>
      </c>
      <c r="J14" s="49">
        <v>136</v>
      </c>
      <c r="K14" s="49">
        <v>145</v>
      </c>
      <c r="L14" s="49">
        <v>154</v>
      </c>
      <c r="M14" s="49">
        <v>195</v>
      </c>
      <c r="N14" s="49">
        <v>210</v>
      </c>
      <c r="O14" s="49">
        <v>189</v>
      </c>
      <c r="P14" s="49">
        <v>190</v>
      </c>
      <c r="Q14" s="49">
        <v>251</v>
      </c>
      <c r="R14" s="49">
        <v>319</v>
      </c>
      <c r="S14" s="49">
        <v>338</v>
      </c>
      <c r="T14" s="49">
        <v>345</v>
      </c>
      <c r="U14" s="49">
        <v>511</v>
      </c>
      <c r="V14" s="49">
        <v>704</v>
      </c>
      <c r="W14" s="49">
        <v>898</v>
      </c>
      <c r="X14" s="49">
        <v>906</v>
      </c>
      <c r="Y14" s="50">
        <v>0.47461368653421632</v>
      </c>
    </row>
    <row r="15" spans="1:25" x14ac:dyDescent="0.25">
      <c r="A15" s="38"/>
      <c r="B15" s="68" t="s">
        <v>62</v>
      </c>
      <c r="C15" s="60" t="s">
        <v>17</v>
      </c>
      <c r="D15" s="49">
        <v>53</v>
      </c>
      <c r="E15" s="49">
        <v>68</v>
      </c>
      <c r="F15" s="49" t="s">
        <v>36</v>
      </c>
      <c r="G15" s="49">
        <v>83</v>
      </c>
      <c r="H15" s="49">
        <v>51</v>
      </c>
      <c r="I15" s="49">
        <v>66</v>
      </c>
      <c r="J15" s="49">
        <v>60</v>
      </c>
      <c r="K15" s="49">
        <v>70</v>
      </c>
      <c r="L15" s="49">
        <v>60</v>
      </c>
      <c r="M15" s="49">
        <v>64</v>
      </c>
      <c r="N15" s="49">
        <v>73</v>
      </c>
      <c r="O15" s="49">
        <v>85</v>
      </c>
      <c r="P15" s="49">
        <v>119</v>
      </c>
      <c r="Q15" s="49">
        <v>152</v>
      </c>
      <c r="R15" s="49">
        <v>152</v>
      </c>
      <c r="S15" s="49">
        <v>167</v>
      </c>
      <c r="T15" s="49">
        <v>196</v>
      </c>
      <c r="U15" s="49">
        <v>385</v>
      </c>
      <c r="V15" s="49">
        <v>490</v>
      </c>
      <c r="W15" s="49">
        <v>628</v>
      </c>
      <c r="X15" s="49">
        <v>712</v>
      </c>
      <c r="Y15" s="50">
        <v>0.5056179775280899</v>
      </c>
    </row>
    <row r="16" spans="1:25" x14ac:dyDescent="0.25">
      <c r="A16" s="38"/>
      <c r="B16" s="69" t="s">
        <v>63</v>
      </c>
      <c r="C16" s="64" t="s">
        <v>17</v>
      </c>
      <c r="D16" s="52"/>
      <c r="E16" s="52"/>
      <c r="F16" s="52"/>
      <c r="G16" s="52"/>
      <c r="H16" s="52">
        <v>26</v>
      </c>
      <c r="I16" s="52">
        <v>46</v>
      </c>
      <c r="J16" s="52">
        <v>53</v>
      </c>
      <c r="K16" s="52">
        <v>42</v>
      </c>
      <c r="L16" s="52">
        <v>32</v>
      </c>
      <c r="M16" s="52">
        <v>34</v>
      </c>
      <c r="N16" s="52">
        <v>34</v>
      </c>
      <c r="O16" s="52">
        <v>37</v>
      </c>
      <c r="P16" s="52">
        <v>41</v>
      </c>
      <c r="Q16" s="52">
        <v>60</v>
      </c>
      <c r="R16" s="52">
        <v>88</v>
      </c>
      <c r="S16" s="52">
        <v>101</v>
      </c>
      <c r="T16" s="52">
        <v>88</v>
      </c>
      <c r="U16" s="52">
        <v>162</v>
      </c>
      <c r="V16" s="52">
        <v>130</v>
      </c>
      <c r="W16" s="52">
        <v>161</v>
      </c>
      <c r="X16" s="52">
        <v>262</v>
      </c>
      <c r="Y16" s="53">
        <v>0.48854961832061067</v>
      </c>
    </row>
    <row r="17" spans="1:25" x14ac:dyDescent="0.25">
      <c r="A17" s="38"/>
      <c r="B17" s="95" t="s">
        <v>26</v>
      </c>
      <c r="C17" s="95"/>
      <c r="D17" s="54">
        <v>196</v>
      </c>
      <c r="E17" s="54">
        <v>183</v>
      </c>
      <c r="F17" s="54">
        <v>186</v>
      </c>
      <c r="G17" s="54">
        <v>209</v>
      </c>
      <c r="H17" s="54">
        <v>209</v>
      </c>
      <c r="I17" s="54">
        <v>241</v>
      </c>
      <c r="J17" s="54">
        <v>249</v>
      </c>
      <c r="K17" s="54">
        <v>257</v>
      </c>
      <c r="L17" s="54">
        <v>246</v>
      </c>
      <c r="M17" s="54">
        <v>293</v>
      </c>
      <c r="N17" s="54">
        <v>317</v>
      </c>
      <c r="O17" s="54">
        <v>311</v>
      </c>
      <c r="P17" s="54">
        <v>350</v>
      </c>
      <c r="Q17" s="54">
        <v>463</v>
      </c>
      <c r="R17" s="54">
        <v>559</v>
      </c>
      <c r="S17" s="54">
        <v>606</v>
      </c>
      <c r="T17" s="54">
        <v>629</v>
      </c>
      <c r="U17" s="54">
        <v>1058</v>
      </c>
      <c r="V17" s="54">
        <v>1324</v>
      </c>
      <c r="W17" s="54">
        <v>1687</v>
      </c>
      <c r="X17" s="54">
        <v>1880</v>
      </c>
      <c r="Y17" s="55">
        <v>0.48829787234042554</v>
      </c>
    </row>
    <row r="18" spans="1:25" x14ac:dyDescent="0.25">
      <c r="A18" s="38"/>
      <c r="B18" s="96" t="s">
        <v>21</v>
      </c>
      <c r="C18" s="96"/>
      <c r="D18" s="56">
        <v>4.8128342245989303E-2</v>
      </c>
      <c r="E18" s="56">
        <v>-6.6326530612244902E-2</v>
      </c>
      <c r="F18" s="56">
        <v>1.6393442622950821E-2</v>
      </c>
      <c r="G18" s="56">
        <v>0.12365591397849462</v>
      </c>
      <c r="H18" s="56">
        <v>0</v>
      </c>
      <c r="I18" s="56">
        <v>0.15311004784688995</v>
      </c>
      <c r="J18" s="56">
        <v>3.3195020746887967E-2</v>
      </c>
      <c r="K18" s="56">
        <v>3.2128514056224897E-2</v>
      </c>
      <c r="L18" s="56">
        <v>-4.2801556420233464E-2</v>
      </c>
      <c r="M18" s="56">
        <v>0.1910569105691057</v>
      </c>
      <c r="N18" s="56">
        <v>8.191126279863481E-2</v>
      </c>
      <c r="O18" s="56">
        <v>-1.8927444794952682E-2</v>
      </c>
      <c r="P18" s="56">
        <v>0.12540192926045016</v>
      </c>
      <c r="Q18" s="56">
        <v>0.32285714285714284</v>
      </c>
      <c r="R18" s="56">
        <v>0.20734341252699784</v>
      </c>
      <c r="S18" s="56">
        <v>8.4078711985688726E-2</v>
      </c>
      <c r="T18" s="56">
        <v>3.7953795379537955E-2</v>
      </c>
      <c r="U18" s="56">
        <v>0.68203497615262321</v>
      </c>
      <c r="V18" s="56">
        <v>0.25141776937618149</v>
      </c>
      <c r="W18" s="56">
        <v>0.27416918429003023</v>
      </c>
      <c r="X18" s="56">
        <v>0.11440426793123888</v>
      </c>
      <c r="Y18" s="57"/>
    </row>
    <row r="19" spans="1:25" x14ac:dyDescent="0.25">
      <c r="A19" s="4"/>
      <c r="B19" s="99" t="s">
        <v>27</v>
      </c>
      <c r="C19" s="99"/>
      <c r="D19" s="30">
        <v>2190</v>
      </c>
      <c r="E19" s="30">
        <v>2224</v>
      </c>
      <c r="F19" s="30">
        <v>2327</v>
      </c>
      <c r="G19" s="30">
        <v>2514</v>
      </c>
      <c r="H19" s="30">
        <v>2471</v>
      </c>
      <c r="I19" s="30">
        <v>2409</v>
      </c>
      <c r="J19" s="30">
        <v>2339</v>
      </c>
      <c r="K19" s="30">
        <v>2384</v>
      </c>
      <c r="L19" s="30">
        <v>2397</v>
      </c>
      <c r="M19" s="30">
        <v>2412</v>
      </c>
      <c r="N19" s="30">
        <v>2229</v>
      </c>
      <c r="O19" s="30">
        <v>2063</v>
      </c>
      <c r="P19" s="30">
        <v>2048</v>
      </c>
      <c r="Q19" s="30">
        <v>2161</v>
      </c>
      <c r="R19" s="30">
        <v>2348</v>
      </c>
      <c r="S19" s="30">
        <v>2492</v>
      </c>
      <c r="T19" s="30">
        <v>2538</v>
      </c>
      <c r="U19" s="30">
        <v>3241</v>
      </c>
      <c r="V19" s="30">
        <v>3736</v>
      </c>
      <c r="W19" s="30">
        <v>4287</v>
      </c>
      <c r="X19" s="30">
        <v>4501</v>
      </c>
      <c r="Y19" s="31">
        <v>0.42390579871139744</v>
      </c>
    </row>
    <row r="20" spans="1:25" x14ac:dyDescent="0.25">
      <c r="A20" s="4"/>
      <c r="B20" s="97" t="s">
        <v>21</v>
      </c>
      <c r="C20" s="97"/>
      <c r="D20" s="32">
        <v>-3.4817100044072277E-2</v>
      </c>
      <c r="E20" s="32">
        <v>1.5525114155251141E-2</v>
      </c>
      <c r="F20" s="32">
        <v>4.6312949640287766E-2</v>
      </c>
      <c r="G20" s="32">
        <v>8.0360979802320584E-2</v>
      </c>
      <c r="H20" s="32">
        <v>-1.7104216388225936E-2</v>
      </c>
      <c r="I20" s="32">
        <v>-2.5091056252529342E-2</v>
      </c>
      <c r="J20" s="32">
        <v>-2.9057700290577002E-2</v>
      </c>
      <c r="K20" s="32">
        <v>1.9238991021804191E-2</v>
      </c>
      <c r="L20" s="32">
        <v>5.4530201342281879E-3</v>
      </c>
      <c r="M20" s="32">
        <v>6.2578222778473091E-3</v>
      </c>
      <c r="N20" s="32">
        <v>-7.5870646766169156E-2</v>
      </c>
      <c r="O20" s="32">
        <v>-7.4472857783759533E-2</v>
      </c>
      <c r="P20" s="32">
        <v>-7.2709646146388758E-3</v>
      </c>
      <c r="Q20" s="32">
        <v>5.517578125E-2</v>
      </c>
      <c r="R20" s="32">
        <v>8.653401203146692E-2</v>
      </c>
      <c r="S20" s="32">
        <v>6.1328790459965928E-2</v>
      </c>
      <c r="T20" s="32">
        <v>1.8459069020866775E-2</v>
      </c>
      <c r="U20" s="32">
        <v>0.27698975571315998</v>
      </c>
      <c r="V20" s="32">
        <v>0.15273063869176179</v>
      </c>
      <c r="W20" s="32">
        <v>0.14748394004282656</v>
      </c>
      <c r="X20" s="32">
        <v>4.991835782598554E-2</v>
      </c>
      <c r="Y20" s="33"/>
    </row>
    <row r="21" spans="1:25" x14ac:dyDescent="0.25">
      <c r="A21" s="4"/>
      <c r="B21" s="87" t="s">
        <v>55</v>
      </c>
      <c r="C21" s="87"/>
      <c r="D21" s="34">
        <v>3762</v>
      </c>
      <c r="E21" s="34">
        <v>3806</v>
      </c>
      <c r="F21" s="34">
        <v>4019</v>
      </c>
      <c r="G21" s="34">
        <v>4133</v>
      </c>
      <c r="H21" s="34">
        <v>4136</v>
      </c>
      <c r="I21" s="34">
        <v>4128</v>
      </c>
      <c r="J21" s="34">
        <v>4213</v>
      </c>
      <c r="K21" s="34">
        <v>4290</v>
      </c>
      <c r="L21" s="34">
        <v>4354</v>
      </c>
      <c r="M21" s="34">
        <v>4119</v>
      </c>
      <c r="N21" s="34">
        <v>4343</v>
      </c>
      <c r="O21" s="34">
        <v>4330</v>
      </c>
      <c r="P21" s="34">
        <v>4360</v>
      </c>
      <c r="Q21" s="34">
        <v>4351</v>
      </c>
      <c r="R21" s="34">
        <v>4327</v>
      </c>
      <c r="S21" s="34">
        <v>4298</v>
      </c>
      <c r="T21" s="34">
        <v>4280</v>
      </c>
      <c r="U21" s="34">
        <v>4172</v>
      </c>
      <c r="V21" s="34">
        <v>4032</v>
      </c>
      <c r="W21" s="34">
        <v>3962</v>
      </c>
      <c r="X21" s="34">
        <v>4118</v>
      </c>
      <c r="Y21" s="35"/>
    </row>
    <row r="22" spans="1:25" x14ac:dyDescent="0.25">
      <c r="A22" s="4"/>
      <c r="B22" s="88" t="s">
        <v>56</v>
      </c>
      <c r="C22" s="88"/>
      <c r="D22" s="36">
        <v>5756</v>
      </c>
      <c r="E22" s="36">
        <v>5847</v>
      </c>
      <c r="F22" s="36">
        <v>6160</v>
      </c>
      <c r="G22" s="36">
        <v>6438</v>
      </c>
      <c r="H22" s="36">
        <v>6398</v>
      </c>
      <c r="I22" s="36">
        <v>6296</v>
      </c>
      <c r="J22" s="36">
        <v>6303</v>
      </c>
      <c r="K22" s="36">
        <v>6417</v>
      </c>
      <c r="L22" s="36">
        <v>6505</v>
      </c>
      <c r="M22" s="36">
        <v>6238</v>
      </c>
      <c r="N22" s="36">
        <v>6255</v>
      </c>
      <c r="O22" s="36">
        <v>6082</v>
      </c>
      <c r="P22" s="36">
        <v>6058</v>
      </c>
      <c r="Q22" s="36">
        <v>6049</v>
      </c>
      <c r="R22" s="36">
        <v>6116</v>
      </c>
      <c r="S22" s="36">
        <v>6184</v>
      </c>
      <c r="T22" s="36">
        <v>6189</v>
      </c>
      <c r="U22" s="36">
        <v>6355</v>
      </c>
      <c r="V22" s="36">
        <v>6444</v>
      </c>
      <c r="W22" s="36">
        <v>6562</v>
      </c>
      <c r="X22" s="36">
        <v>6739</v>
      </c>
      <c r="Y22" s="29"/>
    </row>
    <row r="23" spans="1:25" x14ac:dyDescent="0.25">
      <c r="A23" s="4"/>
      <c r="B23" s="89" t="s">
        <v>53</v>
      </c>
      <c r="C23" s="89"/>
      <c r="D23" s="37">
        <v>0.3464211257817929</v>
      </c>
      <c r="E23" s="37">
        <v>0.34906789806738497</v>
      </c>
      <c r="F23" s="37">
        <v>0.34756493506493508</v>
      </c>
      <c r="G23" s="37">
        <v>0.35803044423734076</v>
      </c>
      <c r="H23" s="37">
        <v>0.3535479837449203</v>
      </c>
      <c r="I23" s="37">
        <v>0.34434561626429477</v>
      </c>
      <c r="J23" s="37">
        <v>0.33158813263525305</v>
      </c>
      <c r="K23" s="37">
        <v>0.33146330060776064</v>
      </c>
      <c r="L23" s="37">
        <v>0.3306687163720215</v>
      </c>
      <c r="M23" s="37">
        <v>0.33969220904135938</v>
      </c>
      <c r="N23" s="37">
        <v>0.30567545963229414</v>
      </c>
      <c r="O23" s="37">
        <v>0.28806313712594539</v>
      </c>
      <c r="P23" s="37">
        <v>0.28029052492571804</v>
      </c>
      <c r="Q23" s="37">
        <v>0.28070755496776328</v>
      </c>
      <c r="R23" s="37">
        <v>0.29251144538914325</v>
      </c>
      <c r="S23" s="37">
        <v>0.30498059508408798</v>
      </c>
      <c r="T23" s="37">
        <v>0.30845047665212472</v>
      </c>
      <c r="U23" s="37">
        <v>0.34350904799370574</v>
      </c>
      <c r="V23" s="37">
        <v>0.37430167597765363</v>
      </c>
      <c r="W23" s="37">
        <v>0.39622066443157572</v>
      </c>
      <c r="X23" s="37">
        <v>0.38893010832467723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43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8" sqref="B28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75</v>
      </c>
    </row>
    <row r="5" spans="1:25" x14ac:dyDescent="0.25">
      <c r="A5" s="38"/>
      <c r="B5" s="92" t="s">
        <v>59</v>
      </c>
      <c r="C5" s="42" t="s">
        <v>15</v>
      </c>
      <c r="D5" s="43">
        <v>1548</v>
      </c>
      <c r="E5" s="43">
        <v>1630</v>
      </c>
      <c r="F5" s="43">
        <v>1670</v>
      </c>
      <c r="G5" s="43">
        <v>1670</v>
      </c>
      <c r="H5" s="43">
        <v>1702</v>
      </c>
      <c r="I5" s="43">
        <v>1876</v>
      </c>
      <c r="J5" s="43">
        <v>1992</v>
      </c>
      <c r="K5" s="43">
        <v>2032</v>
      </c>
      <c r="L5" s="43">
        <v>1953</v>
      </c>
      <c r="M5" s="43">
        <v>1864</v>
      </c>
      <c r="N5" s="43">
        <v>1695</v>
      </c>
      <c r="O5" s="43">
        <v>1575</v>
      </c>
      <c r="P5" s="43">
        <v>1603</v>
      </c>
      <c r="Q5" s="43">
        <v>1660</v>
      </c>
      <c r="R5" s="43">
        <v>1709</v>
      </c>
      <c r="S5" s="43">
        <v>1682</v>
      </c>
      <c r="T5" s="43">
        <v>1700</v>
      </c>
      <c r="U5" s="43">
        <v>1755</v>
      </c>
      <c r="V5" s="43">
        <v>1906</v>
      </c>
      <c r="W5" s="43">
        <v>2022</v>
      </c>
      <c r="X5" s="43">
        <v>2079</v>
      </c>
      <c r="Y5" s="44">
        <v>0.31216931216931215</v>
      </c>
    </row>
    <row r="6" spans="1:25" x14ac:dyDescent="0.25">
      <c r="A6" s="38"/>
      <c r="B6" s="93"/>
      <c r="C6" s="45" t="s">
        <v>16</v>
      </c>
      <c r="D6" s="46">
        <v>795</v>
      </c>
      <c r="E6" s="46">
        <v>662</v>
      </c>
      <c r="F6" s="46">
        <v>676</v>
      </c>
      <c r="G6" s="46">
        <v>713</v>
      </c>
      <c r="H6" s="46">
        <v>667</v>
      </c>
      <c r="I6" s="46">
        <v>689</v>
      </c>
      <c r="J6" s="46">
        <v>337</v>
      </c>
      <c r="K6" s="46">
        <v>96</v>
      </c>
      <c r="L6" s="46">
        <v>83</v>
      </c>
      <c r="M6" s="46">
        <v>82</v>
      </c>
      <c r="N6" s="46">
        <v>86</v>
      </c>
      <c r="O6" s="46">
        <v>125</v>
      </c>
      <c r="P6" s="46">
        <v>117</v>
      </c>
      <c r="Q6" s="46">
        <v>115</v>
      </c>
      <c r="R6" s="46">
        <v>107</v>
      </c>
      <c r="S6" s="46">
        <v>158</v>
      </c>
      <c r="T6" s="46">
        <v>177</v>
      </c>
      <c r="U6" s="46">
        <v>229</v>
      </c>
      <c r="V6" s="46">
        <v>304</v>
      </c>
      <c r="W6" s="46">
        <v>214</v>
      </c>
      <c r="X6" s="46">
        <v>292</v>
      </c>
      <c r="Y6" s="47">
        <v>0.38698630136986301</v>
      </c>
    </row>
    <row r="7" spans="1:25" x14ac:dyDescent="0.25">
      <c r="A7" s="38"/>
      <c r="B7" s="94"/>
      <c r="C7" s="48" t="s">
        <v>17</v>
      </c>
      <c r="D7" s="49">
        <v>2343</v>
      </c>
      <c r="E7" s="49">
        <v>2292</v>
      </c>
      <c r="F7" s="49">
        <v>2346</v>
      </c>
      <c r="G7" s="49">
        <v>2383</v>
      </c>
      <c r="H7" s="49">
        <v>2369</v>
      </c>
      <c r="I7" s="49">
        <v>2565</v>
      </c>
      <c r="J7" s="49">
        <v>2329</v>
      </c>
      <c r="K7" s="49">
        <v>2128</v>
      </c>
      <c r="L7" s="49">
        <v>2036</v>
      </c>
      <c r="M7" s="49">
        <v>1946</v>
      </c>
      <c r="N7" s="49">
        <v>1781</v>
      </c>
      <c r="O7" s="49">
        <v>1700</v>
      </c>
      <c r="P7" s="49">
        <v>1720</v>
      </c>
      <c r="Q7" s="49">
        <v>1775</v>
      </c>
      <c r="R7" s="49">
        <v>1816</v>
      </c>
      <c r="S7" s="49">
        <v>1840</v>
      </c>
      <c r="T7" s="49">
        <v>1877</v>
      </c>
      <c r="U7" s="49">
        <v>1984</v>
      </c>
      <c r="V7" s="49">
        <v>2210</v>
      </c>
      <c r="W7" s="49">
        <v>2236</v>
      </c>
      <c r="X7" s="49">
        <v>2371</v>
      </c>
      <c r="Y7" s="50">
        <v>0.32138338253901305</v>
      </c>
    </row>
    <row r="8" spans="1:25" x14ac:dyDescent="0.25">
      <c r="A8" s="38"/>
      <c r="B8" s="93" t="s">
        <v>60</v>
      </c>
      <c r="C8" s="45" t="s">
        <v>18</v>
      </c>
      <c r="D8" s="46">
        <v>593</v>
      </c>
      <c r="E8" s="46">
        <v>562</v>
      </c>
      <c r="F8" s="46">
        <v>539</v>
      </c>
      <c r="G8" s="46">
        <v>564</v>
      </c>
      <c r="H8" s="46">
        <v>598</v>
      </c>
      <c r="I8" s="46">
        <v>574</v>
      </c>
      <c r="J8" s="46">
        <v>649</v>
      </c>
      <c r="K8" s="46">
        <v>759</v>
      </c>
      <c r="L8" s="46">
        <v>799</v>
      </c>
      <c r="M8" s="46">
        <v>674</v>
      </c>
      <c r="N8" s="46">
        <v>666</v>
      </c>
      <c r="O8" s="46">
        <v>657</v>
      </c>
      <c r="P8" s="46">
        <v>602</v>
      </c>
      <c r="Q8" s="46">
        <v>645</v>
      </c>
      <c r="R8" s="46">
        <v>678</v>
      </c>
      <c r="S8" s="46">
        <v>746</v>
      </c>
      <c r="T8" s="46">
        <v>802</v>
      </c>
      <c r="U8" s="46">
        <v>779</v>
      </c>
      <c r="V8" s="46">
        <v>842</v>
      </c>
      <c r="W8" s="46">
        <v>945</v>
      </c>
      <c r="X8" s="46">
        <v>976</v>
      </c>
      <c r="Y8" s="47">
        <v>0.21926229508196721</v>
      </c>
    </row>
    <row r="9" spans="1:25" x14ac:dyDescent="0.25">
      <c r="A9" s="38"/>
      <c r="B9" s="93"/>
      <c r="C9" s="45" t="s">
        <v>19</v>
      </c>
      <c r="D9" s="46">
        <v>515</v>
      </c>
      <c r="E9" s="46">
        <v>603</v>
      </c>
      <c r="F9" s="46">
        <v>670</v>
      </c>
      <c r="G9" s="46">
        <v>719</v>
      </c>
      <c r="H9" s="46">
        <v>703</v>
      </c>
      <c r="I9" s="46">
        <v>690</v>
      </c>
      <c r="J9" s="46">
        <v>695</v>
      </c>
      <c r="K9" s="46">
        <v>677</v>
      </c>
      <c r="L9" s="46">
        <v>630</v>
      </c>
      <c r="M9" s="46">
        <v>606</v>
      </c>
      <c r="N9" s="46">
        <v>582</v>
      </c>
      <c r="O9" s="46">
        <v>515</v>
      </c>
      <c r="P9" s="46">
        <v>499</v>
      </c>
      <c r="Q9" s="46">
        <v>481</v>
      </c>
      <c r="R9" s="46">
        <v>477</v>
      </c>
      <c r="S9" s="46">
        <v>481</v>
      </c>
      <c r="T9" s="46">
        <v>508</v>
      </c>
      <c r="U9" s="46">
        <v>525</v>
      </c>
      <c r="V9" s="46">
        <v>570</v>
      </c>
      <c r="W9" s="46">
        <v>489</v>
      </c>
      <c r="X9" s="46">
        <v>496</v>
      </c>
      <c r="Y9" s="47">
        <v>0.40120967741935482</v>
      </c>
    </row>
    <row r="10" spans="1:25" x14ac:dyDescent="0.25">
      <c r="A10" s="38"/>
      <c r="B10" s="93"/>
      <c r="C10" s="45" t="s">
        <v>16</v>
      </c>
      <c r="D10" s="46">
        <v>45</v>
      </c>
      <c r="E10" s="46">
        <v>76</v>
      </c>
      <c r="F10" s="46">
        <v>83</v>
      </c>
      <c r="G10" s="46">
        <v>104</v>
      </c>
      <c r="H10" s="46">
        <v>97</v>
      </c>
      <c r="I10" s="46">
        <v>86</v>
      </c>
      <c r="J10" s="46">
        <v>119</v>
      </c>
      <c r="K10" s="46">
        <v>150</v>
      </c>
      <c r="L10" s="46">
        <v>137</v>
      </c>
      <c r="M10" s="46">
        <v>135</v>
      </c>
      <c r="N10" s="46">
        <v>143</v>
      </c>
      <c r="O10" s="46">
        <v>116</v>
      </c>
      <c r="P10" s="46">
        <v>119</v>
      </c>
      <c r="Q10" s="46">
        <v>146</v>
      </c>
      <c r="R10" s="46">
        <v>172</v>
      </c>
      <c r="S10" s="46">
        <v>155</v>
      </c>
      <c r="T10" s="46">
        <v>172</v>
      </c>
      <c r="U10" s="46">
        <v>239</v>
      </c>
      <c r="V10" s="46">
        <v>340</v>
      </c>
      <c r="W10" s="46">
        <v>366</v>
      </c>
      <c r="X10" s="46">
        <v>380</v>
      </c>
      <c r="Y10" s="47">
        <v>0.51315789473684215</v>
      </c>
    </row>
    <row r="11" spans="1:25" x14ac:dyDescent="0.25">
      <c r="A11" s="38"/>
      <c r="B11" s="93"/>
      <c r="C11" s="51" t="s">
        <v>17</v>
      </c>
      <c r="D11" s="52">
        <v>1153</v>
      </c>
      <c r="E11" s="52">
        <v>1241</v>
      </c>
      <c r="F11" s="52">
        <v>1292</v>
      </c>
      <c r="G11" s="52">
        <v>1387</v>
      </c>
      <c r="H11" s="52">
        <v>1398</v>
      </c>
      <c r="I11" s="52">
        <v>1350</v>
      </c>
      <c r="J11" s="52">
        <v>1463</v>
      </c>
      <c r="K11" s="52">
        <v>1586</v>
      </c>
      <c r="L11" s="52">
        <v>1566</v>
      </c>
      <c r="M11" s="52">
        <v>1415</v>
      </c>
      <c r="N11" s="52">
        <v>1391</v>
      </c>
      <c r="O11" s="52">
        <v>1288</v>
      </c>
      <c r="P11" s="52">
        <v>1220</v>
      </c>
      <c r="Q11" s="52">
        <v>1272</v>
      </c>
      <c r="R11" s="52">
        <v>1327</v>
      </c>
      <c r="S11" s="52">
        <v>1382</v>
      </c>
      <c r="T11" s="52">
        <v>1482</v>
      </c>
      <c r="U11" s="52">
        <v>1543</v>
      </c>
      <c r="V11" s="52">
        <v>1752</v>
      </c>
      <c r="W11" s="52">
        <v>1800</v>
      </c>
      <c r="X11" s="52">
        <v>1852</v>
      </c>
      <c r="Y11" s="53">
        <v>0.3282937365010799</v>
      </c>
    </row>
    <row r="12" spans="1:25" x14ac:dyDescent="0.25">
      <c r="A12" s="38"/>
      <c r="B12" s="95" t="s">
        <v>20</v>
      </c>
      <c r="C12" s="95"/>
      <c r="D12" s="54">
        <v>3496</v>
      </c>
      <c r="E12" s="54">
        <v>3533</v>
      </c>
      <c r="F12" s="54">
        <v>3638</v>
      </c>
      <c r="G12" s="54">
        <v>3770</v>
      </c>
      <c r="H12" s="54">
        <v>3767</v>
      </c>
      <c r="I12" s="54">
        <v>3915</v>
      </c>
      <c r="J12" s="54">
        <v>3792</v>
      </c>
      <c r="K12" s="54">
        <v>3714</v>
      </c>
      <c r="L12" s="54">
        <v>3602</v>
      </c>
      <c r="M12" s="54">
        <v>3361</v>
      </c>
      <c r="N12" s="54">
        <v>3172</v>
      </c>
      <c r="O12" s="54">
        <v>2988</v>
      </c>
      <c r="P12" s="54">
        <v>2940</v>
      </c>
      <c r="Q12" s="54">
        <v>3047</v>
      </c>
      <c r="R12" s="54">
        <v>3143</v>
      </c>
      <c r="S12" s="54">
        <v>3222</v>
      </c>
      <c r="T12" s="54">
        <v>3359</v>
      </c>
      <c r="U12" s="54">
        <v>3527</v>
      </c>
      <c r="V12" s="54">
        <v>3962</v>
      </c>
      <c r="W12" s="54">
        <v>4036</v>
      </c>
      <c r="X12" s="54">
        <v>4223</v>
      </c>
      <c r="Y12" s="55">
        <v>0.32441392375088801</v>
      </c>
    </row>
    <row r="13" spans="1:25" x14ac:dyDescent="0.25">
      <c r="A13" s="38"/>
      <c r="B13" s="96" t="s">
        <v>21</v>
      </c>
      <c r="C13" s="96"/>
      <c r="D13" s="56">
        <v>-5.9709980096673302E-3</v>
      </c>
      <c r="E13" s="56">
        <v>1.0583524027459955E-2</v>
      </c>
      <c r="F13" s="56">
        <v>2.9719784885366543E-2</v>
      </c>
      <c r="G13" s="56">
        <v>3.6283672347443653E-2</v>
      </c>
      <c r="H13" s="56">
        <v>-7.9575596816976125E-4</v>
      </c>
      <c r="I13" s="56">
        <v>3.9288558534642949E-2</v>
      </c>
      <c r="J13" s="56">
        <v>-3.1417624521072794E-2</v>
      </c>
      <c r="K13" s="56">
        <v>-2.0569620253164556E-2</v>
      </c>
      <c r="L13" s="56">
        <v>-3.0156165858912225E-2</v>
      </c>
      <c r="M13" s="56">
        <v>-6.6907273736812878E-2</v>
      </c>
      <c r="N13" s="56">
        <v>-5.6233263909550732E-2</v>
      </c>
      <c r="O13" s="56">
        <v>-5.8007566204287514E-2</v>
      </c>
      <c r="P13" s="56">
        <v>-1.6064257028112448E-2</v>
      </c>
      <c r="Q13" s="56">
        <v>3.6394557823129253E-2</v>
      </c>
      <c r="R13" s="56">
        <v>3.1506399737446671E-2</v>
      </c>
      <c r="S13" s="56">
        <v>2.5135221126312439E-2</v>
      </c>
      <c r="T13" s="56">
        <v>4.2520173805090003E-2</v>
      </c>
      <c r="U13" s="56">
        <v>5.001488538255433E-2</v>
      </c>
      <c r="V13" s="56">
        <v>0.12333427842358945</v>
      </c>
      <c r="W13" s="56">
        <v>1.867743563856638E-2</v>
      </c>
      <c r="X13" s="56">
        <v>4.6333002973240833E-2</v>
      </c>
      <c r="Y13" s="57"/>
    </row>
    <row r="14" spans="1:25" x14ac:dyDescent="0.25">
      <c r="A14" s="38"/>
      <c r="B14" s="65" t="s">
        <v>61</v>
      </c>
      <c r="C14" s="60" t="s">
        <v>17</v>
      </c>
      <c r="D14" s="49">
        <v>300</v>
      </c>
      <c r="E14" s="49">
        <v>323</v>
      </c>
      <c r="F14" s="49">
        <v>389</v>
      </c>
      <c r="G14" s="49">
        <v>388</v>
      </c>
      <c r="H14" s="49">
        <v>414</v>
      </c>
      <c r="I14" s="49">
        <v>531</v>
      </c>
      <c r="J14" s="49">
        <v>523</v>
      </c>
      <c r="K14" s="49">
        <v>547</v>
      </c>
      <c r="L14" s="49">
        <v>591</v>
      </c>
      <c r="M14" s="49">
        <v>684</v>
      </c>
      <c r="N14" s="49">
        <v>710</v>
      </c>
      <c r="O14" s="49">
        <v>683</v>
      </c>
      <c r="P14" s="49">
        <v>727</v>
      </c>
      <c r="Q14" s="49">
        <v>725</v>
      </c>
      <c r="R14" s="49">
        <v>785</v>
      </c>
      <c r="S14" s="49">
        <v>818</v>
      </c>
      <c r="T14" s="49">
        <v>884</v>
      </c>
      <c r="U14" s="49">
        <v>1026</v>
      </c>
      <c r="V14" s="49">
        <v>1610</v>
      </c>
      <c r="W14" s="49">
        <v>1925</v>
      </c>
      <c r="X14" s="49">
        <v>2096</v>
      </c>
      <c r="Y14" s="50">
        <v>0.41507633587786258</v>
      </c>
    </row>
    <row r="15" spans="1:25" x14ac:dyDescent="0.25">
      <c r="A15" s="38"/>
      <c r="B15" s="66" t="s">
        <v>62</v>
      </c>
      <c r="C15" s="60" t="s">
        <v>17</v>
      </c>
      <c r="D15" s="49"/>
      <c r="E15" s="49"/>
      <c r="F15" s="49"/>
      <c r="G15" s="49"/>
      <c r="H15" s="49"/>
      <c r="I15" s="49"/>
      <c r="J15" s="49"/>
      <c r="K15" s="49">
        <v>20</v>
      </c>
      <c r="L15" s="49">
        <v>42</v>
      </c>
      <c r="M15" s="49">
        <v>75</v>
      </c>
      <c r="N15" s="49">
        <v>102</v>
      </c>
      <c r="O15" s="49">
        <v>129</v>
      </c>
      <c r="P15" s="49">
        <v>144</v>
      </c>
      <c r="Q15" s="49">
        <v>157</v>
      </c>
      <c r="R15" s="49">
        <v>207</v>
      </c>
      <c r="S15" s="49">
        <v>206</v>
      </c>
      <c r="T15" s="49">
        <v>235</v>
      </c>
      <c r="U15" s="49">
        <v>341</v>
      </c>
      <c r="V15" s="49">
        <v>569</v>
      </c>
      <c r="W15" s="49">
        <v>747</v>
      </c>
      <c r="X15" s="49">
        <v>846</v>
      </c>
      <c r="Y15" s="50">
        <v>0.43026004728132389</v>
      </c>
    </row>
    <row r="16" spans="1:25" x14ac:dyDescent="0.25">
      <c r="A16" s="38"/>
      <c r="B16" s="67" t="s">
        <v>63</v>
      </c>
      <c r="C16" s="64" t="s">
        <v>17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>
        <v>15</v>
      </c>
      <c r="P16" s="52">
        <v>49</v>
      </c>
      <c r="Q16" s="52">
        <v>66</v>
      </c>
      <c r="R16" s="52">
        <v>99</v>
      </c>
      <c r="S16" s="52">
        <v>99</v>
      </c>
      <c r="T16" s="52">
        <v>147</v>
      </c>
      <c r="U16" s="52">
        <v>233</v>
      </c>
      <c r="V16" s="52">
        <v>596</v>
      </c>
      <c r="W16" s="52">
        <v>850</v>
      </c>
      <c r="X16" s="52">
        <v>1050</v>
      </c>
      <c r="Y16" s="53">
        <v>0.43047619047619046</v>
      </c>
    </row>
    <row r="17" spans="1:25" x14ac:dyDescent="0.25">
      <c r="A17" s="38"/>
      <c r="B17" s="95" t="s">
        <v>26</v>
      </c>
      <c r="C17" s="95"/>
      <c r="D17" s="54">
        <v>300</v>
      </c>
      <c r="E17" s="54">
        <v>323</v>
      </c>
      <c r="F17" s="54">
        <v>389</v>
      </c>
      <c r="G17" s="54">
        <v>388</v>
      </c>
      <c r="H17" s="54">
        <v>414</v>
      </c>
      <c r="I17" s="54">
        <v>531</v>
      </c>
      <c r="J17" s="54">
        <v>523</v>
      </c>
      <c r="K17" s="54">
        <v>567</v>
      </c>
      <c r="L17" s="54">
        <v>633</v>
      </c>
      <c r="M17" s="54">
        <v>759</v>
      </c>
      <c r="N17" s="54">
        <v>812</v>
      </c>
      <c r="O17" s="54">
        <v>827</v>
      </c>
      <c r="P17" s="54">
        <v>920</v>
      </c>
      <c r="Q17" s="54">
        <v>948</v>
      </c>
      <c r="R17" s="54">
        <v>1091</v>
      </c>
      <c r="S17" s="54">
        <v>1123</v>
      </c>
      <c r="T17" s="54">
        <v>1266</v>
      </c>
      <c r="U17" s="54">
        <v>1600</v>
      </c>
      <c r="V17" s="54">
        <v>2775</v>
      </c>
      <c r="W17" s="54">
        <v>3522</v>
      </c>
      <c r="X17" s="54">
        <v>3992</v>
      </c>
      <c r="Y17" s="55">
        <v>0.42234468937875752</v>
      </c>
    </row>
    <row r="18" spans="1:25" x14ac:dyDescent="0.25">
      <c r="A18" s="38"/>
      <c r="B18" s="96" t="s">
        <v>21</v>
      </c>
      <c r="C18" s="96"/>
      <c r="D18" s="56">
        <v>1.0101010101010102E-2</v>
      </c>
      <c r="E18" s="56">
        <v>7.6666666666666661E-2</v>
      </c>
      <c r="F18" s="56">
        <v>0.2043343653250774</v>
      </c>
      <c r="G18" s="56">
        <v>-2.5706940874035988E-3</v>
      </c>
      <c r="H18" s="56">
        <v>6.7010309278350513E-2</v>
      </c>
      <c r="I18" s="56">
        <v>0.28260869565217389</v>
      </c>
      <c r="J18" s="56">
        <v>-1.5065913370998116E-2</v>
      </c>
      <c r="K18" s="56">
        <v>8.4130019120458893E-2</v>
      </c>
      <c r="L18" s="56">
        <v>0.1164021164021164</v>
      </c>
      <c r="M18" s="56">
        <v>0.1990521327014218</v>
      </c>
      <c r="N18" s="56">
        <v>6.9828722002635041E-2</v>
      </c>
      <c r="O18" s="56">
        <v>1.8472906403940888E-2</v>
      </c>
      <c r="P18" s="56">
        <v>0.1124546553808948</v>
      </c>
      <c r="Q18" s="56">
        <v>3.0434782608695653E-2</v>
      </c>
      <c r="R18" s="56">
        <v>0.15084388185654007</v>
      </c>
      <c r="S18" s="56">
        <v>2.933088909257562E-2</v>
      </c>
      <c r="T18" s="56">
        <v>0.12733748886910062</v>
      </c>
      <c r="U18" s="56">
        <v>0.26382306477093209</v>
      </c>
      <c r="V18" s="56">
        <v>0.734375</v>
      </c>
      <c r="W18" s="56">
        <v>0.26918918918918922</v>
      </c>
      <c r="X18" s="56">
        <v>0.13344690516751845</v>
      </c>
      <c r="Y18" s="57"/>
    </row>
    <row r="19" spans="1:25" x14ac:dyDescent="0.25">
      <c r="A19" s="4"/>
      <c r="B19" s="99" t="s">
        <v>27</v>
      </c>
      <c r="C19" s="99"/>
      <c r="D19" s="30">
        <v>3796</v>
      </c>
      <c r="E19" s="30">
        <v>3856</v>
      </c>
      <c r="F19" s="30">
        <v>4027</v>
      </c>
      <c r="G19" s="30">
        <v>4158</v>
      </c>
      <c r="H19" s="30">
        <v>4181</v>
      </c>
      <c r="I19" s="30">
        <v>4446</v>
      </c>
      <c r="J19" s="30">
        <v>4315</v>
      </c>
      <c r="K19" s="30">
        <v>4281</v>
      </c>
      <c r="L19" s="30">
        <v>4235</v>
      </c>
      <c r="M19" s="30">
        <v>4120</v>
      </c>
      <c r="N19" s="30">
        <v>3984</v>
      </c>
      <c r="O19" s="30">
        <v>3815</v>
      </c>
      <c r="P19" s="30">
        <v>3860</v>
      </c>
      <c r="Q19" s="30">
        <v>3995</v>
      </c>
      <c r="R19" s="30">
        <v>4234</v>
      </c>
      <c r="S19" s="30">
        <v>4345</v>
      </c>
      <c r="T19" s="30">
        <v>4625</v>
      </c>
      <c r="U19" s="30">
        <v>5127</v>
      </c>
      <c r="V19" s="30">
        <v>6737</v>
      </c>
      <c r="W19" s="30">
        <v>7558</v>
      </c>
      <c r="X19" s="30">
        <v>8215</v>
      </c>
      <c r="Y19" s="31">
        <v>0.37200243457090687</v>
      </c>
    </row>
    <row r="20" spans="1:25" x14ac:dyDescent="0.25">
      <c r="A20" s="4"/>
      <c r="B20" s="97" t="s">
        <v>21</v>
      </c>
      <c r="C20" s="97"/>
      <c r="D20" s="32">
        <v>-4.7194546407970635E-3</v>
      </c>
      <c r="E20" s="32">
        <v>1.5806111696522657E-2</v>
      </c>
      <c r="F20" s="32">
        <v>4.4346473029045645E-2</v>
      </c>
      <c r="G20" s="32">
        <v>3.253041966724609E-2</v>
      </c>
      <c r="H20" s="32">
        <v>5.5315055315055314E-3</v>
      </c>
      <c r="I20" s="32">
        <v>6.3381966036833298E-2</v>
      </c>
      <c r="J20" s="32">
        <v>-2.9464687359424202E-2</v>
      </c>
      <c r="K20" s="32">
        <v>-7.8794901506373111E-3</v>
      </c>
      <c r="L20" s="32">
        <v>-1.0745153001635132E-2</v>
      </c>
      <c r="M20" s="32">
        <v>-2.7154663518299881E-2</v>
      </c>
      <c r="N20" s="32">
        <v>-3.3009708737864081E-2</v>
      </c>
      <c r="O20" s="32">
        <v>-4.2419678714859438E-2</v>
      </c>
      <c r="P20" s="32">
        <v>1.1795543905635648E-2</v>
      </c>
      <c r="Q20" s="32">
        <v>3.4974093264248704E-2</v>
      </c>
      <c r="R20" s="32">
        <v>5.9824780976220272E-2</v>
      </c>
      <c r="S20" s="32">
        <v>2.6216343882853092E-2</v>
      </c>
      <c r="T20" s="32">
        <v>6.4441887226697359E-2</v>
      </c>
      <c r="U20" s="32">
        <v>0.10854054054054053</v>
      </c>
      <c r="V20" s="32">
        <v>0.31402379559196414</v>
      </c>
      <c r="W20" s="32">
        <v>0.12186433130473505</v>
      </c>
      <c r="X20" s="32">
        <v>8.6927758666313845E-2</v>
      </c>
      <c r="Y20" s="33"/>
    </row>
    <row r="21" spans="1:25" x14ac:dyDescent="0.25">
      <c r="A21" s="4"/>
      <c r="B21" s="87" t="s">
        <v>55</v>
      </c>
      <c r="C21" s="87"/>
      <c r="D21" s="34">
        <v>7433</v>
      </c>
      <c r="E21" s="34">
        <v>7385</v>
      </c>
      <c r="F21" s="34">
        <v>7750</v>
      </c>
      <c r="G21" s="34">
        <v>7636</v>
      </c>
      <c r="H21" s="34">
        <v>7645</v>
      </c>
      <c r="I21" s="34">
        <v>7554</v>
      </c>
      <c r="J21" s="34">
        <v>7600</v>
      </c>
      <c r="K21" s="34">
        <v>7513</v>
      </c>
      <c r="L21" s="34">
        <v>7726</v>
      </c>
      <c r="M21" s="34">
        <v>7390</v>
      </c>
      <c r="N21" s="34">
        <v>7649</v>
      </c>
      <c r="O21" s="34">
        <v>7679</v>
      </c>
      <c r="P21" s="34">
        <v>7707</v>
      </c>
      <c r="Q21" s="34">
        <v>7616</v>
      </c>
      <c r="R21" s="34">
        <v>7580</v>
      </c>
      <c r="S21" s="34">
        <v>7356</v>
      </c>
      <c r="T21" s="34">
        <v>7230</v>
      </c>
      <c r="U21" s="34">
        <v>7126</v>
      </c>
      <c r="V21" s="34">
        <v>6975</v>
      </c>
      <c r="W21" s="34">
        <v>6721</v>
      </c>
      <c r="X21" s="34">
        <v>6814</v>
      </c>
      <c r="Y21" s="35"/>
    </row>
    <row r="22" spans="1:25" x14ac:dyDescent="0.25">
      <c r="A22" s="4"/>
      <c r="B22" s="88" t="s">
        <v>56</v>
      </c>
      <c r="C22" s="88"/>
      <c r="D22" s="36">
        <v>10929</v>
      </c>
      <c r="E22" s="36">
        <v>10918</v>
      </c>
      <c r="F22" s="36">
        <v>11388</v>
      </c>
      <c r="G22" s="36">
        <v>11406</v>
      </c>
      <c r="H22" s="36">
        <v>11412</v>
      </c>
      <c r="I22" s="36">
        <v>11469</v>
      </c>
      <c r="J22" s="36">
        <v>11392</v>
      </c>
      <c r="K22" s="36">
        <v>11227</v>
      </c>
      <c r="L22" s="36">
        <v>11328</v>
      </c>
      <c r="M22" s="36">
        <v>10751</v>
      </c>
      <c r="N22" s="36">
        <v>10821</v>
      </c>
      <c r="O22" s="36">
        <v>10667</v>
      </c>
      <c r="P22" s="36">
        <v>10647</v>
      </c>
      <c r="Q22" s="36">
        <v>10663</v>
      </c>
      <c r="R22" s="36">
        <v>10723</v>
      </c>
      <c r="S22" s="36">
        <v>10578</v>
      </c>
      <c r="T22" s="36">
        <v>10589</v>
      </c>
      <c r="U22" s="36">
        <v>10653</v>
      </c>
      <c r="V22" s="36">
        <v>10937</v>
      </c>
      <c r="W22" s="36">
        <v>10757</v>
      </c>
      <c r="X22" s="36">
        <v>11037</v>
      </c>
      <c r="Y22" s="29"/>
    </row>
    <row r="23" spans="1:25" x14ac:dyDescent="0.25">
      <c r="A23" s="4"/>
      <c r="B23" s="89" t="s">
        <v>53</v>
      </c>
      <c r="C23" s="89"/>
      <c r="D23" s="37">
        <v>0.31988288040991858</v>
      </c>
      <c r="E23" s="37">
        <v>0.32359406484704156</v>
      </c>
      <c r="F23" s="37">
        <v>0.31945907973305232</v>
      </c>
      <c r="G23" s="37">
        <v>0.33052779238997021</v>
      </c>
      <c r="H23" s="37">
        <v>0.33009113214160535</v>
      </c>
      <c r="I23" s="37">
        <v>0.34135495684017786</v>
      </c>
      <c r="J23" s="37">
        <v>0.33286516853932585</v>
      </c>
      <c r="K23" s="37">
        <v>0.33080965529527034</v>
      </c>
      <c r="L23" s="37">
        <v>0.3179731638418079</v>
      </c>
      <c r="M23" s="37">
        <v>0.31262208166682171</v>
      </c>
      <c r="N23" s="37">
        <v>0.29313372146751687</v>
      </c>
      <c r="O23" s="37">
        <v>0.28011624636730104</v>
      </c>
      <c r="P23" s="37">
        <v>0.27613412228796846</v>
      </c>
      <c r="Q23" s="37">
        <v>0.28575447810184751</v>
      </c>
      <c r="R23" s="37">
        <v>0.29310827193882311</v>
      </c>
      <c r="S23" s="37">
        <v>0.30459444129325014</v>
      </c>
      <c r="T23" s="37">
        <v>0.31721597884597225</v>
      </c>
      <c r="U23" s="37">
        <v>0.33108044682249133</v>
      </c>
      <c r="V23" s="37">
        <v>0.36225656029989944</v>
      </c>
      <c r="W23" s="37">
        <v>0.37519754578414055</v>
      </c>
      <c r="X23" s="37">
        <v>0.38262208933587027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43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">
    <cfRule type="cellIs" dxfId="5" priority="4" operator="lessThan">
      <formula>11</formula>
    </cfRule>
  </conditionalFormatting>
  <conditionalFormatting sqref="W5:W12">
    <cfRule type="cellIs" dxfId="4" priority="3" operator="lessThan">
      <formula>11</formula>
    </cfRule>
  </conditionalFormatting>
  <conditionalFormatting sqref="V5:V12">
    <cfRule type="cellIs" dxfId="3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8" sqref="B28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1.8554687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>
        <v>2015</v>
      </c>
      <c r="Q4" s="40">
        <v>2016</v>
      </c>
      <c r="R4" s="40">
        <v>2017</v>
      </c>
      <c r="S4" s="40">
        <v>2018</v>
      </c>
      <c r="T4" s="40">
        <v>2019</v>
      </c>
      <c r="U4" s="40">
        <v>2020</v>
      </c>
      <c r="V4" s="40">
        <v>2021</v>
      </c>
      <c r="W4" s="40">
        <v>2022</v>
      </c>
      <c r="X4" s="40">
        <v>2023</v>
      </c>
      <c r="Y4" s="41" t="s">
        <v>75</v>
      </c>
    </row>
    <row r="5" spans="1:25" x14ac:dyDescent="0.25">
      <c r="A5" s="38"/>
      <c r="B5" s="92" t="s">
        <v>59</v>
      </c>
      <c r="C5" s="42" t="s">
        <v>15</v>
      </c>
      <c r="D5" s="43">
        <v>2107</v>
      </c>
      <c r="E5" s="43">
        <v>2178</v>
      </c>
      <c r="F5" s="43">
        <v>2191</v>
      </c>
      <c r="G5" s="43">
        <v>2218</v>
      </c>
      <c r="H5" s="43">
        <v>2308</v>
      </c>
      <c r="I5" s="43">
        <v>2215</v>
      </c>
      <c r="J5" s="43">
        <v>2312</v>
      </c>
      <c r="K5" s="43">
        <v>2440</v>
      </c>
      <c r="L5" s="43">
        <v>2459</v>
      </c>
      <c r="M5" s="43">
        <v>2486</v>
      </c>
      <c r="N5" s="43">
        <v>2409</v>
      </c>
      <c r="O5" s="43">
        <v>2113</v>
      </c>
      <c r="P5" s="43">
        <v>2123</v>
      </c>
      <c r="Q5" s="43">
        <v>2258</v>
      </c>
      <c r="R5" s="43">
        <v>2456</v>
      </c>
      <c r="S5" s="43">
        <v>2616</v>
      </c>
      <c r="T5" s="43">
        <v>2649</v>
      </c>
      <c r="U5" s="43">
        <v>2754</v>
      </c>
      <c r="V5" s="43">
        <v>2992</v>
      </c>
      <c r="W5" s="43">
        <v>3219</v>
      </c>
      <c r="X5" s="43">
        <v>3321</v>
      </c>
      <c r="Y5" s="44">
        <v>0.26528154170430596</v>
      </c>
    </row>
    <row r="6" spans="1:25" x14ac:dyDescent="0.25">
      <c r="A6" s="38"/>
      <c r="B6" s="93"/>
      <c r="C6" s="45" t="s">
        <v>16</v>
      </c>
      <c r="D6" s="46">
        <v>1306</v>
      </c>
      <c r="E6" s="46">
        <v>1338</v>
      </c>
      <c r="F6" s="46">
        <v>1323</v>
      </c>
      <c r="G6" s="46">
        <v>1352</v>
      </c>
      <c r="H6" s="46">
        <v>1352</v>
      </c>
      <c r="I6" s="46">
        <v>1353</v>
      </c>
      <c r="J6" s="46">
        <v>746</v>
      </c>
      <c r="K6" s="46">
        <v>202</v>
      </c>
      <c r="L6" s="46">
        <v>153</v>
      </c>
      <c r="M6" s="46">
        <v>157</v>
      </c>
      <c r="N6" s="46">
        <v>187</v>
      </c>
      <c r="O6" s="46">
        <v>164</v>
      </c>
      <c r="P6" s="46">
        <v>154</v>
      </c>
      <c r="Q6" s="46">
        <v>176</v>
      </c>
      <c r="R6" s="46">
        <v>208</v>
      </c>
      <c r="S6" s="46">
        <v>223</v>
      </c>
      <c r="T6" s="46">
        <v>248</v>
      </c>
      <c r="U6" s="46">
        <v>312</v>
      </c>
      <c r="V6" s="46">
        <v>326</v>
      </c>
      <c r="W6" s="46">
        <v>316</v>
      </c>
      <c r="X6" s="46">
        <v>359</v>
      </c>
      <c r="Y6" s="47">
        <v>0.33426183844011143</v>
      </c>
    </row>
    <row r="7" spans="1:25" x14ac:dyDescent="0.25">
      <c r="A7" s="38"/>
      <c r="B7" s="94"/>
      <c r="C7" s="48" t="s">
        <v>17</v>
      </c>
      <c r="D7" s="49">
        <v>3413</v>
      </c>
      <c r="E7" s="49">
        <v>3516</v>
      </c>
      <c r="F7" s="49">
        <v>3514</v>
      </c>
      <c r="G7" s="49">
        <v>3570</v>
      </c>
      <c r="H7" s="49">
        <v>3660</v>
      </c>
      <c r="I7" s="49">
        <v>3568</v>
      </c>
      <c r="J7" s="49">
        <v>3058</v>
      </c>
      <c r="K7" s="49">
        <v>2642</v>
      </c>
      <c r="L7" s="49">
        <v>2612</v>
      </c>
      <c r="M7" s="49">
        <v>2643</v>
      </c>
      <c r="N7" s="49">
        <v>2596</v>
      </c>
      <c r="O7" s="49">
        <v>2277</v>
      </c>
      <c r="P7" s="49">
        <v>2277</v>
      </c>
      <c r="Q7" s="49">
        <v>2434</v>
      </c>
      <c r="R7" s="49">
        <v>2664</v>
      </c>
      <c r="S7" s="49">
        <v>2839</v>
      </c>
      <c r="T7" s="49">
        <v>2897</v>
      </c>
      <c r="U7" s="49">
        <v>3066</v>
      </c>
      <c r="V7" s="49">
        <v>3318</v>
      </c>
      <c r="W7" s="49">
        <v>3535</v>
      </c>
      <c r="X7" s="49">
        <v>3680</v>
      </c>
      <c r="Y7" s="50">
        <v>0.27201086956521742</v>
      </c>
    </row>
    <row r="8" spans="1:25" x14ac:dyDescent="0.25">
      <c r="A8" s="38"/>
      <c r="B8" s="93" t="s">
        <v>60</v>
      </c>
      <c r="C8" s="45" t="s">
        <v>18</v>
      </c>
      <c r="D8" s="46">
        <v>569</v>
      </c>
      <c r="E8" s="46">
        <v>559</v>
      </c>
      <c r="F8" s="46">
        <v>600</v>
      </c>
      <c r="G8" s="46">
        <v>592</v>
      </c>
      <c r="H8" s="46">
        <v>619</v>
      </c>
      <c r="I8" s="46">
        <v>629</v>
      </c>
      <c r="J8" s="46">
        <v>1024</v>
      </c>
      <c r="K8" s="46">
        <v>1332</v>
      </c>
      <c r="L8" s="46">
        <v>1289</v>
      </c>
      <c r="M8" s="46">
        <v>1038</v>
      </c>
      <c r="N8" s="46">
        <v>923</v>
      </c>
      <c r="O8" s="46">
        <v>891</v>
      </c>
      <c r="P8" s="46">
        <v>887</v>
      </c>
      <c r="Q8" s="46">
        <v>837</v>
      </c>
      <c r="R8" s="46">
        <v>967</v>
      </c>
      <c r="S8" s="46">
        <v>1037</v>
      </c>
      <c r="T8" s="46">
        <v>1067</v>
      </c>
      <c r="U8" s="46">
        <v>1293</v>
      </c>
      <c r="V8" s="46">
        <v>1562</v>
      </c>
      <c r="W8" s="46">
        <v>1839</v>
      </c>
      <c r="X8" s="46">
        <v>1948</v>
      </c>
      <c r="Y8" s="47">
        <v>0.22741273100616016</v>
      </c>
    </row>
    <row r="9" spans="1:25" x14ac:dyDescent="0.25">
      <c r="A9" s="38"/>
      <c r="B9" s="93"/>
      <c r="C9" s="45" t="s">
        <v>19</v>
      </c>
      <c r="D9" s="46">
        <v>724</v>
      </c>
      <c r="E9" s="46">
        <v>723</v>
      </c>
      <c r="F9" s="46">
        <v>790</v>
      </c>
      <c r="G9" s="46">
        <v>828</v>
      </c>
      <c r="H9" s="46">
        <v>804</v>
      </c>
      <c r="I9" s="46">
        <v>818</v>
      </c>
      <c r="J9" s="46">
        <v>905</v>
      </c>
      <c r="K9" s="46">
        <v>897</v>
      </c>
      <c r="L9" s="46">
        <v>804</v>
      </c>
      <c r="M9" s="46">
        <v>815</v>
      </c>
      <c r="N9" s="46">
        <v>756</v>
      </c>
      <c r="O9" s="46">
        <v>729</v>
      </c>
      <c r="P9" s="46">
        <v>717</v>
      </c>
      <c r="Q9" s="46">
        <v>740</v>
      </c>
      <c r="R9" s="46">
        <v>790</v>
      </c>
      <c r="S9" s="46">
        <v>792</v>
      </c>
      <c r="T9" s="46">
        <v>829</v>
      </c>
      <c r="U9" s="46">
        <v>950</v>
      </c>
      <c r="V9" s="46">
        <v>1001</v>
      </c>
      <c r="W9" s="46">
        <v>1052</v>
      </c>
      <c r="X9" s="46">
        <v>1002</v>
      </c>
      <c r="Y9" s="47">
        <v>0.32435129740518964</v>
      </c>
    </row>
    <row r="10" spans="1:25" x14ac:dyDescent="0.25">
      <c r="A10" s="38"/>
      <c r="B10" s="93"/>
      <c r="C10" s="45" t="s">
        <v>16</v>
      </c>
      <c r="D10" s="46">
        <v>70</v>
      </c>
      <c r="E10" s="46">
        <v>56</v>
      </c>
      <c r="F10" s="46">
        <v>63</v>
      </c>
      <c r="G10" s="46">
        <v>44</v>
      </c>
      <c r="H10" s="46">
        <v>37</v>
      </c>
      <c r="I10" s="46">
        <v>43</v>
      </c>
      <c r="J10" s="46">
        <v>69</v>
      </c>
      <c r="K10" s="46">
        <v>68</v>
      </c>
      <c r="L10" s="46">
        <v>88</v>
      </c>
      <c r="M10" s="46">
        <v>94</v>
      </c>
      <c r="N10" s="46">
        <v>96</v>
      </c>
      <c r="O10" s="46">
        <v>86</v>
      </c>
      <c r="P10" s="46">
        <v>75</v>
      </c>
      <c r="Q10" s="46">
        <v>149</v>
      </c>
      <c r="R10" s="46">
        <v>215</v>
      </c>
      <c r="S10" s="46">
        <v>199</v>
      </c>
      <c r="T10" s="46">
        <v>265</v>
      </c>
      <c r="U10" s="46">
        <v>270</v>
      </c>
      <c r="V10" s="46">
        <v>323</v>
      </c>
      <c r="W10" s="46">
        <v>410</v>
      </c>
      <c r="X10" s="46">
        <v>422</v>
      </c>
      <c r="Y10" s="47">
        <v>0.3981042654028436</v>
      </c>
    </row>
    <row r="11" spans="1:25" x14ac:dyDescent="0.25">
      <c r="A11" s="38"/>
      <c r="B11" s="93"/>
      <c r="C11" s="51" t="s">
        <v>17</v>
      </c>
      <c r="D11" s="52">
        <v>1363</v>
      </c>
      <c r="E11" s="52">
        <v>1338</v>
      </c>
      <c r="F11" s="52">
        <v>1453</v>
      </c>
      <c r="G11" s="52">
        <v>1464</v>
      </c>
      <c r="H11" s="52">
        <v>1460</v>
      </c>
      <c r="I11" s="52">
        <v>1490</v>
      </c>
      <c r="J11" s="52">
        <v>1998</v>
      </c>
      <c r="K11" s="52">
        <v>2297</v>
      </c>
      <c r="L11" s="52">
        <v>2181</v>
      </c>
      <c r="M11" s="52">
        <v>1947</v>
      </c>
      <c r="N11" s="52">
        <v>1775</v>
      </c>
      <c r="O11" s="52">
        <v>1706</v>
      </c>
      <c r="P11" s="52">
        <v>1679</v>
      </c>
      <c r="Q11" s="52">
        <v>1726</v>
      </c>
      <c r="R11" s="52">
        <v>1972</v>
      </c>
      <c r="S11" s="52">
        <v>2028</v>
      </c>
      <c r="T11" s="52">
        <v>2161</v>
      </c>
      <c r="U11" s="52">
        <v>2513</v>
      </c>
      <c r="V11" s="52">
        <v>2886</v>
      </c>
      <c r="W11" s="52">
        <v>3301</v>
      </c>
      <c r="X11" s="52">
        <v>3372</v>
      </c>
      <c r="Y11" s="53">
        <v>0.27758007117437722</v>
      </c>
    </row>
    <row r="12" spans="1:25" x14ac:dyDescent="0.25">
      <c r="A12" s="38"/>
      <c r="B12" s="95" t="s">
        <v>20</v>
      </c>
      <c r="C12" s="95"/>
      <c r="D12" s="54">
        <v>4776</v>
      </c>
      <c r="E12" s="54">
        <v>4854</v>
      </c>
      <c r="F12" s="54">
        <v>4967</v>
      </c>
      <c r="G12" s="54">
        <v>5034</v>
      </c>
      <c r="H12" s="54">
        <v>5120</v>
      </c>
      <c r="I12" s="54">
        <v>5058</v>
      </c>
      <c r="J12" s="54">
        <v>5056</v>
      </c>
      <c r="K12" s="54">
        <v>4939</v>
      </c>
      <c r="L12" s="54">
        <v>4793</v>
      </c>
      <c r="M12" s="54">
        <v>4590</v>
      </c>
      <c r="N12" s="54">
        <v>4371</v>
      </c>
      <c r="O12" s="54">
        <v>3983</v>
      </c>
      <c r="P12" s="54">
        <v>3956</v>
      </c>
      <c r="Q12" s="54">
        <v>4160</v>
      </c>
      <c r="R12" s="54">
        <v>4636</v>
      </c>
      <c r="S12" s="54">
        <v>4867</v>
      </c>
      <c r="T12" s="54">
        <v>5058</v>
      </c>
      <c r="U12" s="54">
        <v>5579</v>
      </c>
      <c r="V12" s="54">
        <v>6204</v>
      </c>
      <c r="W12" s="54">
        <v>6836</v>
      </c>
      <c r="X12" s="54">
        <v>7052</v>
      </c>
      <c r="Y12" s="55">
        <v>0.2746738513896767</v>
      </c>
    </row>
    <row r="13" spans="1:25" x14ac:dyDescent="0.25">
      <c r="A13" s="38"/>
      <c r="B13" s="96" t="s">
        <v>21</v>
      </c>
      <c r="C13" s="96"/>
      <c r="D13" s="56">
        <v>7.169970476592155E-3</v>
      </c>
      <c r="E13" s="56">
        <v>1.6331658291457288E-2</v>
      </c>
      <c r="F13" s="56">
        <v>2.3279769262463949E-2</v>
      </c>
      <c r="G13" s="56">
        <v>1.3489027582041473E-2</v>
      </c>
      <c r="H13" s="56">
        <v>1.7083829956297179E-2</v>
      </c>
      <c r="I13" s="56">
        <v>-1.2109375E-2</v>
      </c>
      <c r="J13" s="56">
        <v>-3.9541320680110717E-4</v>
      </c>
      <c r="K13" s="56">
        <v>-2.3140822784810125E-2</v>
      </c>
      <c r="L13" s="56">
        <v>-2.9560639805628671E-2</v>
      </c>
      <c r="M13" s="56">
        <v>-4.2353432088462338E-2</v>
      </c>
      <c r="N13" s="56">
        <v>-4.7712418300653592E-2</v>
      </c>
      <c r="O13" s="56">
        <v>-8.8766872569206137E-2</v>
      </c>
      <c r="P13" s="56">
        <v>-6.7788099422545819E-3</v>
      </c>
      <c r="Q13" s="56">
        <v>5.1567239635995958E-2</v>
      </c>
      <c r="R13" s="56">
        <v>0.11442307692307692</v>
      </c>
      <c r="S13" s="56">
        <v>4.9827437446074201E-2</v>
      </c>
      <c r="T13" s="56">
        <v>3.9243887404972262E-2</v>
      </c>
      <c r="U13" s="56">
        <v>0.10300514037168841</v>
      </c>
      <c r="V13" s="56">
        <v>0.11202724502599032</v>
      </c>
      <c r="W13" s="56">
        <v>0.10186976144422953</v>
      </c>
      <c r="X13" s="56">
        <v>3.1597425394967821E-2</v>
      </c>
      <c r="Y13" s="57"/>
    </row>
    <row r="14" spans="1:25" x14ac:dyDescent="0.25">
      <c r="A14" s="38"/>
      <c r="B14" s="65" t="s">
        <v>61</v>
      </c>
      <c r="C14" s="60" t="s">
        <v>17</v>
      </c>
      <c r="D14" s="49">
        <v>410</v>
      </c>
      <c r="E14" s="49">
        <v>394</v>
      </c>
      <c r="F14" s="49" t="s">
        <v>36</v>
      </c>
      <c r="G14" s="49">
        <v>373</v>
      </c>
      <c r="H14" s="49">
        <v>370</v>
      </c>
      <c r="I14" s="49">
        <v>327</v>
      </c>
      <c r="J14" s="49">
        <v>382</v>
      </c>
      <c r="K14" s="49">
        <v>433</v>
      </c>
      <c r="L14" s="49">
        <v>463</v>
      </c>
      <c r="M14" s="49">
        <v>502</v>
      </c>
      <c r="N14" s="49">
        <v>488</v>
      </c>
      <c r="O14" s="49">
        <v>402</v>
      </c>
      <c r="P14" s="49">
        <v>385</v>
      </c>
      <c r="Q14" s="49">
        <v>447</v>
      </c>
      <c r="R14" s="49">
        <v>526</v>
      </c>
      <c r="S14" s="49">
        <v>638</v>
      </c>
      <c r="T14" s="49">
        <v>770</v>
      </c>
      <c r="U14" s="49">
        <v>1300</v>
      </c>
      <c r="V14" s="49">
        <v>1825</v>
      </c>
      <c r="W14" s="49">
        <v>2101</v>
      </c>
      <c r="X14" s="49">
        <v>2335</v>
      </c>
      <c r="Y14" s="50">
        <v>0.48265524625267664</v>
      </c>
    </row>
    <row r="15" spans="1:25" x14ac:dyDescent="0.25">
      <c r="A15" s="38"/>
      <c r="B15" s="66" t="s">
        <v>62</v>
      </c>
      <c r="C15" s="60" t="s">
        <v>17</v>
      </c>
      <c r="D15" s="49"/>
      <c r="E15" s="49"/>
      <c r="F15" s="49"/>
      <c r="G15" s="49">
        <v>17</v>
      </c>
      <c r="H15" s="49">
        <v>31</v>
      </c>
      <c r="I15" s="49">
        <v>22</v>
      </c>
      <c r="J15" s="49">
        <v>28</v>
      </c>
      <c r="K15" s="49">
        <v>40</v>
      </c>
      <c r="L15" s="49">
        <v>56</v>
      </c>
      <c r="M15" s="49">
        <v>77</v>
      </c>
      <c r="N15" s="49">
        <v>84</v>
      </c>
      <c r="O15" s="49">
        <v>76</v>
      </c>
      <c r="P15" s="49">
        <v>73</v>
      </c>
      <c r="Q15" s="49">
        <v>76</v>
      </c>
      <c r="R15" s="49">
        <v>76</v>
      </c>
      <c r="S15" s="49">
        <v>82</v>
      </c>
      <c r="T15" s="49">
        <v>185</v>
      </c>
      <c r="U15" s="49">
        <v>399</v>
      </c>
      <c r="V15" s="49">
        <v>529</v>
      </c>
      <c r="W15" s="49">
        <v>675</v>
      </c>
      <c r="X15" s="49">
        <v>705</v>
      </c>
      <c r="Y15" s="50">
        <v>0.59148936170212763</v>
      </c>
    </row>
    <row r="16" spans="1:25" x14ac:dyDescent="0.25">
      <c r="A16" s="38"/>
      <c r="B16" s="67" t="s">
        <v>63</v>
      </c>
      <c r="C16" s="64" t="s">
        <v>17</v>
      </c>
      <c r="D16" s="52">
        <v>131</v>
      </c>
      <c r="E16" s="52">
        <v>128</v>
      </c>
      <c r="F16" s="52" t="s">
        <v>36</v>
      </c>
      <c r="G16" s="52">
        <v>145</v>
      </c>
      <c r="H16" s="52">
        <v>153</v>
      </c>
      <c r="I16" s="52">
        <v>162</v>
      </c>
      <c r="J16" s="52">
        <v>162</v>
      </c>
      <c r="K16" s="52">
        <v>173</v>
      </c>
      <c r="L16" s="52">
        <v>161</v>
      </c>
      <c r="M16" s="52">
        <v>174</v>
      </c>
      <c r="N16" s="52">
        <v>172</v>
      </c>
      <c r="O16" s="52">
        <v>192</v>
      </c>
      <c r="P16" s="52">
        <v>215</v>
      </c>
      <c r="Q16" s="52">
        <v>233</v>
      </c>
      <c r="R16" s="52">
        <v>256</v>
      </c>
      <c r="S16" s="52">
        <v>277</v>
      </c>
      <c r="T16" s="52">
        <v>314</v>
      </c>
      <c r="U16" s="52">
        <v>350</v>
      </c>
      <c r="V16" s="52">
        <v>439</v>
      </c>
      <c r="W16" s="52">
        <v>494</v>
      </c>
      <c r="X16" s="52">
        <v>516</v>
      </c>
      <c r="Y16" s="53">
        <v>0.33333333333333331</v>
      </c>
    </row>
    <row r="17" spans="1:25" x14ac:dyDescent="0.25">
      <c r="A17" s="38"/>
      <c r="B17" s="95" t="s">
        <v>26</v>
      </c>
      <c r="C17" s="95"/>
      <c r="D17" s="54">
        <v>541</v>
      </c>
      <c r="E17" s="54">
        <v>522</v>
      </c>
      <c r="F17" s="54">
        <v>521</v>
      </c>
      <c r="G17" s="54">
        <v>535</v>
      </c>
      <c r="H17" s="54">
        <v>554</v>
      </c>
      <c r="I17" s="54">
        <v>511</v>
      </c>
      <c r="J17" s="54">
        <v>572</v>
      </c>
      <c r="K17" s="54">
        <v>646</v>
      </c>
      <c r="L17" s="54">
        <v>680</v>
      </c>
      <c r="M17" s="54">
        <v>753</v>
      </c>
      <c r="N17" s="54">
        <v>744</v>
      </c>
      <c r="O17" s="54">
        <v>670</v>
      </c>
      <c r="P17" s="54">
        <v>673</v>
      </c>
      <c r="Q17" s="54">
        <v>756</v>
      </c>
      <c r="R17" s="54">
        <v>858</v>
      </c>
      <c r="S17" s="54">
        <v>997</v>
      </c>
      <c r="T17" s="54">
        <v>1269</v>
      </c>
      <c r="U17" s="54">
        <v>2049</v>
      </c>
      <c r="V17" s="54">
        <v>2793</v>
      </c>
      <c r="W17" s="54">
        <v>3270</v>
      </c>
      <c r="X17" s="54">
        <v>3556</v>
      </c>
      <c r="Y17" s="55">
        <v>0.48256467941507314</v>
      </c>
    </row>
    <row r="18" spans="1:25" x14ac:dyDescent="0.25">
      <c r="A18" s="38"/>
      <c r="B18" s="96" t="s">
        <v>21</v>
      </c>
      <c r="C18" s="96"/>
      <c r="D18" s="56">
        <v>-5.5147058823529415E-3</v>
      </c>
      <c r="E18" s="56">
        <v>-3.512014787430684E-2</v>
      </c>
      <c r="F18" s="56">
        <v>-1.9157088122605363E-3</v>
      </c>
      <c r="G18" s="56">
        <v>2.6871401151631478E-2</v>
      </c>
      <c r="H18" s="56">
        <v>3.5514018691588788E-2</v>
      </c>
      <c r="I18" s="56">
        <v>-7.7617328519855602E-2</v>
      </c>
      <c r="J18" s="56">
        <v>0.11937377690802348</v>
      </c>
      <c r="K18" s="56">
        <v>0.12937062937062938</v>
      </c>
      <c r="L18" s="56">
        <v>5.2631578947368418E-2</v>
      </c>
      <c r="M18" s="56">
        <v>0.10735294117647058</v>
      </c>
      <c r="N18" s="56">
        <v>-1.1952191235059761E-2</v>
      </c>
      <c r="O18" s="56">
        <v>-9.9462365591397844E-2</v>
      </c>
      <c r="P18" s="56">
        <v>4.4776119402985077E-3</v>
      </c>
      <c r="Q18" s="56">
        <v>0.12332838038632987</v>
      </c>
      <c r="R18" s="56">
        <v>0.13492063492063491</v>
      </c>
      <c r="S18" s="56">
        <v>0.16200466200466201</v>
      </c>
      <c r="T18" s="56">
        <v>0.27281845536609828</v>
      </c>
      <c r="U18" s="56">
        <v>0.61465721040189125</v>
      </c>
      <c r="V18" s="56">
        <v>0.36310395314787702</v>
      </c>
      <c r="W18" s="56">
        <v>0.17078410311493017</v>
      </c>
      <c r="X18" s="56">
        <v>8.7461773700305806E-2</v>
      </c>
      <c r="Y18" s="57"/>
    </row>
    <row r="19" spans="1:25" x14ac:dyDescent="0.25">
      <c r="A19" s="4"/>
      <c r="B19" s="99" t="s">
        <v>27</v>
      </c>
      <c r="C19" s="99"/>
      <c r="D19" s="30">
        <v>5317</v>
      </c>
      <c r="E19" s="30">
        <v>5376</v>
      </c>
      <c r="F19" s="30">
        <v>5488</v>
      </c>
      <c r="G19" s="30">
        <v>5569</v>
      </c>
      <c r="H19" s="30">
        <v>5674</v>
      </c>
      <c r="I19" s="30">
        <v>5569</v>
      </c>
      <c r="J19" s="30">
        <v>5628</v>
      </c>
      <c r="K19" s="30">
        <v>5585</v>
      </c>
      <c r="L19" s="30">
        <v>5473</v>
      </c>
      <c r="M19" s="30">
        <v>5343</v>
      </c>
      <c r="N19" s="30">
        <v>5115</v>
      </c>
      <c r="O19" s="30">
        <v>4653</v>
      </c>
      <c r="P19" s="30">
        <v>4629</v>
      </c>
      <c r="Q19" s="30">
        <v>4916</v>
      </c>
      <c r="R19" s="30">
        <v>5494</v>
      </c>
      <c r="S19" s="30">
        <v>5864</v>
      </c>
      <c r="T19" s="30">
        <v>6327</v>
      </c>
      <c r="U19" s="30">
        <v>7628</v>
      </c>
      <c r="V19" s="30">
        <v>8997</v>
      </c>
      <c r="W19" s="30">
        <v>10106</v>
      </c>
      <c r="X19" s="30">
        <v>10608</v>
      </c>
      <c r="Y19" s="31">
        <v>0.34436274509803921</v>
      </c>
    </row>
    <row r="20" spans="1:25" x14ac:dyDescent="0.25">
      <c r="A20" s="4"/>
      <c r="B20" s="97" t="s">
        <v>21</v>
      </c>
      <c r="C20" s="97"/>
      <c r="D20" s="32">
        <v>5.8645478622777148E-3</v>
      </c>
      <c r="E20" s="32">
        <v>1.1096482979123566E-2</v>
      </c>
      <c r="F20" s="32">
        <v>2.0833333333333332E-2</v>
      </c>
      <c r="G20" s="32">
        <v>1.4759475218658892E-2</v>
      </c>
      <c r="H20" s="32">
        <v>1.8854372418746632E-2</v>
      </c>
      <c r="I20" s="32">
        <v>-1.8505463517800493E-2</v>
      </c>
      <c r="J20" s="32">
        <v>1.0594361644819536E-2</v>
      </c>
      <c r="K20" s="32">
        <v>-7.6403695806680884E-3</v>
      </c>
      <c r="L20" s="32">
        <v>-2.0053715308863025E-2</v>
      </c>
      <c r="M20" s="32">
        <v>-2.3752969121140142E-2</v>
      </c>
      <c r="N20" s="32">
        <v>-4.2672655811341942E-2</v>
      </c>
      <c r="O20" s="32">
        <v>-9.0322580645161285E-2</v>
      </c>
      <c r="P20" s="32">
        <v>-5.1579626047711154E-3</v>
      </c>
      <c r="Q20" s="32">
        <v>6.2000432058759991E-2</v>
      </c>
      <c r="R20" s="32">
        <v>0.11757526444263629</v>
      </c>
      <c r="S20" s="32">
        <v>6.7346195850018206E-2</v>
      </c>
      <c r="T20" s="32">
        <v>7.8956343792633013E-2</v>
      </c>
      <c r="U20" s="32">
        <v>0.20562667931088985</v>
      </c>
      <c r="V20" s="32">
        <v>0.17947037231253277</v>
      </c>
      <c r="W20" s="32">
        <v>0.12326330999221963</v>
      </c>
      <c r="X20" s="32">
        <v>4.9673461310112806E-2</v>
      </c>
      <c r="Y20" s="33"/>
    </row>
    <row r="21" spans="1:25" x14ac:dyDescent="0.25">
      <c r="A21" s="4"/>
      <c r="B21" s="87" t="s">
        <v>55</v>
      </c>
      <c r="C21" s="87"/>
      <c r="D21" s="34">
        <v>7015</v>
      </c>
      <c r="E21" s="34">
        <v>7174</v>
      </c>
      <c r="F21" s="34">
        <v>7248</v>
      </c>
      <c r="G21" s="34">
        <v>7210</v>
      </c>
      <c r="H21" s="34">
        <v>7090</v>
      </c>
      <c r="I21" s="34">
        <v>6886</v>
      </c>
      <c r="J21" s="34">
        <v>6976</v>
      </c>
      <c r="K21" s="34">
        <v>6994</v>
      </c>
      <c r="L21" s="34">
        <v>7177</v>
      </c>
      <c r="M21" s="34">
        <v>6756</v>
      </c>
      <c r="N21" s="34">
        <v>6938</v>
      </c>
      <c r="O21" s="34">
        <v>6944</v>
      </c>
      <c r="P21" s="34">
        <v>7081</v>
      </c>
      <c r="Q21" s="34">
        <v>7185</v>
      </c>
      <c r="R21" s="34">
        <v>7209</v>
      </c>
      <c r="S21" s="34">
        <v>7233</v>
      </c>
      <c r="T21" s="34">
        <v>7259</v>
      </c>
      <c r="U21" s="34">
        <v>7274</v>
      </c>
      <c r="V21" s="34">
        <v>7246</v>
      </c>
      <c r="W21" s="34">
        <v>6967</v>
      </c>
      <c r="X21" s="34">
        <v>7169</v>
      </c>
      <c r="Y21" s="35"/>
    </row>
    <row r="22" spans="1:25" x14ac:dyDescent="0.25">
      <c r="A22" s="4"/>
      <c r="B22" s="88" t="s">
        <v>56</v>
      </c>
      <c r="C22" s="88"/>
      <c r="D22" s="36">
        <v>11791</v>
      </c>
      <c r="E22" s="36">
        <v>12028</v>
      </c>
      <c r="F22" s="36">
        <v>12215</v>
      </c>
      <c r="G22" s="36">
        <v>12244</v>
      </c>
      <c r="H22" s="36">
        <v>12210</v>
      </c>
      <c r="I22" s="36">
        <v>11944</v>
      </c>
      <c r="J22" s="36">
        <v>12032</v>
      </c>
      <c r="K22" s="36">
        <v>11933</v>
      </c>
      <c r="L22" s="36">
        <v>11970</v>
      </c>
      <c r="M22" s="36">
        <v>11346</v>
      </c>
      <c r="N22" s="36">
        <v>11309</v>
      </c>
      <c r="O22" s="36">
        <v>10927</v>
      </c>
      <c r="P22" s="36">
        <v>11037</v>
      </c>
      <c r="Q22" s="36">
        <v>11345</v>
      </c>
      <c r="R22" s="36">
        <v>11845</v>
      </c>
      <c r="S22" s="36">
        <v>12100</v>
      </c>
      <c r="T22" s="36">
        <v>12317</v>
      </c>
      <c r="U22" s="36">
        <v>12853</v>
      </c>
      <c r="V22" s="36">
        <v>13450</v>
      </c>
      <c r="W22" s="36">
        <v>13803</v>
      </c>
      <c r="X22" s="36">
        <v>14221</v>
      </c>
      <c r="Y22" s="29"/>
    </row>
    <row r="23" spans="1:25" x14ac:dyDescent="0.25">
      <c r="A23" s="4"/>
      <c r="B23" s="89" t="s">
        <v>53</v>
      </c>
      <c r="C23" s="89"/>
      <c r="D23" s="37">
        <v>0.40505470273937749</v>
      </c>
      <c r="E23" s="37">
        <v>0.40355836381775856</v>
      </c>
      <c r="F23" s="37">
        <v>0.40663119115841179</v>
      </c>
      <c r="G23" s="37">
        <v>0.41114015027768702</v>
      </c>
      <c r="H23" s="37">
        <v>0.41932841932841936</v>
      </c>
      <c r="I23" s="37">
        <v>0.42347622237106497</v>
      </c>
      <c r="J23" s="37">
        <v>0.42021276595744683</v>
      </c>
      <c r="K23" s="37">
        <v>0.41389424285594567</v>
      </c>
      <c r="L23" s="37">
        <v>0.40041771094402673</v>
      </c>
      <c r="M23" s="37">
        <v>0.40454785827604445</v>
      </c>
      <c r="N23" s="37">
        <v>0.38650632239809002</v>
      </c>
      <c r="O23" s="37">
        <v>0.36450992953235106</v>
      </c>
      <c r="P23" s="37">
        <v>0.35843073298903688</v>
      </c>
      <c r="Q23" s="37">
        <v>0.36668135742617891</v>
      </c>
      <c r="R23" s="37">
        <v>0.3913887716336007</v>
      </c>
      <c r="S23" s="37">
        <v>0.40223140495867771</v>
      </c>
      <c r="T23" s="37">
        <v>0.41065194446699682</v>
      </c>
      <c r="U23" s="37">
        <v>0.43406208667237223</v>
      </c>
      <c r="V23" s="37">
        <v>0.46126394052044611</v>
      </c>
      <c r="W23" s="37">
        <v>0.49525465478519165</v>
      </c>
      <c r="X23" s="37">
        <v>0.49588636523451235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43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">
    <cfRule type="cellIs" dxfId="2" priority="4" operator="lessThan">
      <formula>11</formula>
    </cfRule>
  </conditionalFormatting>
  <conditionalFormatting sqref="W5:W9">
    <cfRule type="cellIs" dxfId="1" priority="3" operator="lessThan">
      <formula>11</formula>
    </cfRule>
  </conditionalFormatting>
  <conditionalFormatting sqref="V5:V9">
    <cfRule type="cellIs" dxfId="0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2021-04-28T10:31:26Z</cp:lastPrinted>
  <dcterms:created xsi:type="dcterms:W3CDTF">2016-02-08T13:53:39Z</dcterms:created>
  <dcterms:modified xsi:type="dcterms:W3CDTF">2024-10-08T13:07:11Z</dcterms:modified>
</cp:coreProperties>
</file>