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4\"/>
    </mc:Choice>
  </mc:AlternateContent>
  <bookViews>
    <workbookView xWindow="0" yWindow="0" windowWidth="28800" windowHeight="12435"/>
  </bookViews>
  <sheets>
    <sheet name="ACADEMIE" sheetId="12" r:id="rId1"/>
    <sheet name="44" sheetId="7" r:id="rId2"/>
    <sheet name="49" sheetId="8" r:id="rId3"/>
    <sheet name="53" sheetId="9" r:id="rId4"/>
    <sheet name="72" sheetId="10" r:id="rId5"/>
    <sheet name="85" sheetId="11" r:id="rId6"/>
    <sheet name="DEFINITIONS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7" l="1"/>
  <c r="D49" i="7"/>
  <c r="E49" i="7"/>
  <c r="F49" i="7"/>
  <c r="G49" i="7"/>
  <c r="H49" i="7"/>
  <c r="I49" i="7"/>
  <c r="J49" i="7"/>
  <c r="K49" i="7"/>
  <c r="B49" i="7"/>
  <c r="B48" i="8"/>
  <c r="C48" i="7"/>
  <c r="D48" i="7"/>
  <c r="E48" i="7"/>
  <c r="F48" i="7"/>
  <c r="G48" i="7"/>
  <c r="H48" i="7"/>
  <c r="I48" i="7"/>
  <c r="J48" i="7"/>
  <c r="K48" i="7"/>
  <c r="B48" i="7"/>
  <c r="B45" i="7"/>
  <c r="B34" i="7"/>
  <c r="B23" i="7"/>
  <c r="C23" i="7"/>
  <c r="D23" i="7"/>
  <c r="E23" i="7"/>
  <c r="F23" i="7"/>
  <c r="G23" i="7"/>
  <c r="H23" i="7"/>
  <c r="I23" i="7"/>
  <c r="J23" i="7"/>
  <c r="K23" i="7"/>
  <c r="K13" i="8"/>
  <c r="K13" i="10"/>
  <c r="B11" i="10"/>
  <c r="C11" i="10"/>
  <c r="D11" i="10"/>
  <c r="E11" i="10"/>
  <c r="F11" i="10"/>
  <c r="G11" i="10"/>
  <c r="H11" i="10"/>
  <c r="I11" i="10"/>
  <c r="J11" i="10"/>
  <c r="K11" i="10"/>
  <c r="K11" i="11"/>
  <c r="B23" i="11"/>
  <c r="B23" i="9"/>
  <c r="B23" i="8"/>
  <c r="K45" i="11"/>
  <c r="K41" i="11"/>
  <c r="K37" i="11"/>
  <c r="K32" i="11"/>
  <c r="K34" i="11" s="1"/>
  <c r="K20" i="11"/>
  <c r="K23" i="11" s="1"/>
  <c r="K25" i="11" s="1"/>
  <c r="K49" i="11" s="1"/>
  <c r="K16" i="11"/>
  <c r="B11" i="11"/>
  <c r="C11" i="11"/>
  <c r="D11" i="11"/>
  <c r="E11" i="11"/>
  <c r="F11" i="11"/>
  <c r="G11" i="11"/>
  <c r="H11" i="11"/>
  <c r="I11" i="11"/>
  <c r="J11" i="11"/>
  <c r="K13" i="11"/>
  <c r="K41" i="10"/>
  <c r="K37" i="10"/>
  <c r="K43" i="10" s="1"/>
  <c r="K45" i="10" s="1"/>
  <c r="K32" i="10"/>
  <c r="K34" i="10" s="1"/>
  <c r="K46" i="10" s="1"/>
  <c r="K23" i="10"/>
  <c r="K25" i="10" s="1"/>
  <c r="K49" i="10" s="1"/>
  <c r="K20" i="10"/>
  <c r="K16" i="10"/>
  <c r="K41" i="9"/>
  <c r="K37" i="9"/>
  <c r="K43" i="9" s="1"/>
  <c r="K45" i="9" s="1"/>
  <c r="K34" i="9"/>
  <c r="K46" i="9" s="1"/>
  <c r="K32" i="9"/>
  <c r="K20" i="9"/>
  <c r="K16" i="9"/>
  <c r="K23" i="9" s="1"/>
  <c r="K25" i="9" s="1"/>
  <c r="K13" i="9"/>
  <c r="K48" i="9" s="1"/>
  <c r="K11" i="9"/>
  <c r="K34" i="8"/>
  <c r="K48" i="8" s="1"/>
  <c r="K41" i="8"/>
  <c r="K37" i="8"/>
  <c r="K43" i="8" s="1"/>
  <c r="K45" i="8" s="1"/>
  <c r="K32" i="8"/>
  <c r="K20" i="8"/>
  <c r="K16" i="8"/>
  <c r="K23" i="8" s="1"/>
  <c r="K25" i="8" s="1"/>
  <c r="K11" i="8"/>
  <c r="K41" i="7"/>
  <c r="K37" i="7"/>
  <c r="K43" i="7" s="1"/>
  <c r="K32" i="7"/>
  <c r="K25" i="7"/>
  <c r="K20" i="7"/>
  <c r="K16" i="7"/>
  <c r="D13" i="7"/>
  <c r="H13" i="7"/>
  <c r="B11" i="7"/>
  <c r="C11" i="7"/>
  <c r="D11" i="7"/>
  <c r="E11" i="7"/>
  <c r="F11" i="7"/>
  <c r="G11" i="7"/>
  <c r="H11" i="7"/>
  <c r="I11" i="7"/>
  <c r="I13" i="7" s="1"/>
  <c r="J11" i="7"/>
  <c r="J13" i="7" s="1"/>
  <c r="K11" i="7"/>
  <c r="K48" i="11" l="1"/>
  <c r="K26" i="11"/>
  <c r="K46" i="11"/>
  <c r="K48" i="10"/>
  <c r="K26" i="10"/>
  <c r="K50" i="10" s="1"/>
  <c r="K49" i="9"/>
  <c r="K26" i="9"/>
  <c r="K50" i="9" s="1"/>
  <c r="K26" i="8"/>
  <c r="K49" i="8"/>
  <c r="K45" i="7"/>
  <c r="E13" i="7"/>
  <c r="G13" i="7"/>
  <c r="F13" i="7"/>
  <c r="K34" i="7"/>
  <c r="K13" i="7"/>
  <c r="C13" i="7"/>
  <c r="B13" i="7"/>
  <c r="K46" i="8"/>
  <c r="K50" i="8" s="1"/>
  <c r="K50" i="11" l="1"/>
  <c r="K46" i="7"/>
  <c r="K26" i="7"/>
  <c r="K50" i="7" l="1"/>
  <c r="B20" i="7" l="1"/>
  <c r="C20" i="7"/>
  <c r="D20" i="7"/>
  <c r="E20" i="7"/>
  <c r="F20" i="7"/>
  <c r="G20" i="7"/>
  <c r="H20" i="7"/>
  <c r="I20" i="7"/>
  <c r="J20" i="7"/>
  <c r="E20" i="11" l="1"/>
  <c r="C20" i="11"/>
  <c r="E20" i="10"/>
  <c r="D20" i="10"/>
  <c r="B20" i="9"/>
  <c r="E20" i="9"/>
  <c r="J20" i="9"/>
  <c r="D20" i="8"/>
  <c r="B20" i="8"/>
  <c r="J20" i="8"/>
  <c r="B16" i="7"/>
  <c r="C16" i="7"/>
  <c r="D16" i="7"/>
  <c r="E16" i="7"/>
  <c r="F16" i="7"/>
  <c r="G16" i="7"/>
  <c r="H16" i="7"/>
  <c r="I16" i="7"/>
  <c r="J16" i="7"/>
  <c r="J41" i="11"/>
  <c r="I41" i="11"/>
  <c r="H41" i="11"/>
  <c r="G41" i="11"/>
  <c r="F41" i="11"/>
  <c r="E41" i="11"/>
  <c r="D41" i="11"/>
  <c r="C41" i="11"/>
  <c r="B41" i="11"/>
  <c r="J37" i="11"/>
  <c r="I37" i="11"/>
  <c r="H37" i="11"/>
  <c r="G37" i="11"/>
  <c r="F37" i="11"/>
  <c r="E37" i="11"/>
  <c r="D37" i="11"/>
  <c r="C37" i="11"/>
  <c r="B37" i="11"/>
  <c r="J20" i="11"/>
  <c r="I20" i="11"/>
  <c r="B20" i="11"/>
  <c r="J16" i="11"/>
  <c r="I16" i="11"/>
  <c r="H16" i="11"/>
  <c r="G16" i="11"/>
  <c r="F16" i="11"/>
  <c r="E16" i="11"/>
  <c r="E23" i="11" s="1"/>
  <c r="D16" i="11"/>
  <c r="C16" i="11"/>
  <c r="C23" i="11" s="1"/>
  <c r="B16" i="11"/>
  <c r="J32" i="11"/>
  <c r="J34" i="11" s="1"/>
  <c r="I32" i="11"/>
  <c r="I34" i="11" s="1"/>
  <c r="H32" i="11"/>
  <c r="H34" i="11" s="1"/>
  <c r="G32" i="11"/>
  <c r="G34" i="11" s="1"/>
  <c r="F32" i="11"/>
  <c r="F34" i="11" s="1"/>
  <c r="E32" i="11"/>
  <c r="E34" i="11" s="1"/>
  <c r="D32" i="11"/>
  <c r="D34" i="11" s="1"/>
  <c r="C32" i="11"/>
  <c r="C34" i="11" s="1"/>
  <c r="B32" i="11"/>
  <c r="B34" i="11" s="1"/>
  <c r="J13" i="11"/>
  <c r="I13" i="11"/>
  <c r="I48" i="11" s="1"/>
  <c r="H13" i="11"/>
  <c r="H48" i="11" s="1"/>
  <c r="G13" i="11"/>
  <c r="G48" i="11" s="1"/>
  <c r="F13" i="11"/>
  <c r="F48" i="11" s="1"/>
  <c r="E13" i="11"/>
  <c r="D13" i="11"/>
  <c r="C13" i="11"/>
  <c r="B13" i="11"/>
  <c r="J41" i="10"/>
  <c r="I41" i="10"/>
  <c r="H41" i="10"/>
  <c r="G41" i="10"/>
  <c r="F41" i="10"/>
  <c r="E41" i="10"/>
  <c r="D41" i="10"/>
  <c r="C41" i="10"/>
  <c r="B41" i="10"/>
  <c r="J37" i="10"/>
  <c r="I37" i="10"/>
  <c r="H37" i="10"/>
  <c r="G37" i="10"/>
  <c r="F37" i="10"/>
  <c r="E37" i="10"/>
  <c r="D37" i="10"/>
  <c r="C37" i="10"/>
  <c r="C43" i="10" s="1"/>
  <c r="C45" i="10" s="1"/>
  <c r="B37" i="10"/>
  <c r="I20" i="10"/>
  <c r="C20" i="10"/>
  <c r="J16" i="10"/>
  <c r="I16" i="10"/>
  <c r="H16" i="10"/>
  <c r="G16" i="10"/>
  <c r="F16" i="10"/>
  <c r="E16" i="10"/>
  <c r="E23" i="10" s="1"/>
  <c r="D16" i="10"/>
  <c r="D23" i="10" s="1"/>
  <c r="C16" i="10"/>
  <c r="C23" i="10" s="1"/>
  <c r="B16" i="10"/>
  <c r="J32" i="10"/>
  <c r="J34" i="10" s="1"/>
  <c r="I32" i="10"/>
  <c r="I34" i="10" s="1"/>
  <c r="H32" i="10"/>
  <c r="H34" i="10" s="1"/>
  <c r="G32" i="10"/>
  <c r="G34" i="10" s="1"/>
  <c r="F32" i="10"/>
  <c r="F34" i="10" s="1"/>
  <c r="E32" i="10"/>
  <c r="E34" i="10" s="1"/>
  <c r="D32" i="10"/>
  <c r="D34" i="10" s="1"/>
  <c r="C32" i="10"/>
  <c r="C34" i="10" s="1"/>
  <c r="B32" i="10"/>
  <c r="B34" i="10" s="1"/>
  <c r="J13" i="10"/>
  <c r="I13" i="10"/>
  <c r="H13" i="10"/>
  <c r="G13" i="10"/>
  <c r="F13" i="10"/>
  <c r="F48" i="10" s="1"/>
  <c r="E13" i="10"/>
  <c r="E48" i="10" s="1"/>
  <c r="D13" i="10"/>
  <c r="C13" i="10"/>
  <c r="B13" i="10"/>
  <c r="J41" i="9"/>
  <c r="I41" i="9"/>
  <c r="H41" i="9"/>
  <c r="G41" i="9"/>
  <c r="F41" i="9"/>
  <c r="E41" i="9"/>
  <c r="D41" i="9"/>
  <c r="C41" i="9"/>
  <c r="B41" i="9"/>
  <c r="J37" i="9"/>
  <c r="I37" i="9"/>
  <c r="H37" i="9"/>
  <c r="G37" i="9"/>
  <c r="F37" i="9"/>
  <c r="E37" i="9"/>
  <c r="D37" i="9"/>
  <c r="C37" i="9"/>
  <c r="B37" i="9"/>
  <c r="I20" i="9"/>
  <c r="C20" i="9"/>
  <c r="J16" i="9"/>
  <c r="J23" i="9" s="1"/>
  <c r="I16" i="9"/>
  <c r="H16" i="9"/>
  <c r="G16" i="9"/>
  <c r="F16" i="9"/>
  <c r="E16" i="9"/>
  <c r="E23" i="9" s="1"/>
  <c r="D16" i="9"/>
  <c r="C16" i="9"/>
  <c r="C23" i="9" s="1"/>
  <c r="B16" i="9"/>
  <c r="J32" i="9"/>
  <c r="J34" i="9" s="1"/>
  <c r="I32" i="9"/>
  <c r="I34" i="9" s="1"/>
  <c r="H32" i="9"/>
  <c r="H34" i="9" s="1"/>
  <c r="G32" i="9"/>
  <c r="G34" i="9" s="1"/>
  <c r="F32" i="9"/>
  <c r="F34" i="9" s="1"/>
  <c r="E32" i="9"/>
  <c r="E34" i="9" s="1"/>
  <c r="D32" i="9"/>
  <c r="D34" i="9" s="1"/>
  <c r="C32" i="9"/>
  <c r="C34" i="9" s="1"/>
  <c r="B32" i="9"/>
  <c r="B34" i="9" s="1"/>
  <c r="J11" i="9"/>
  <c r="J13" i="9" s="1"/>
  <c r="J48" i="9" s="1"/>
  <c r="I11" i="9"/>
  <c r="I13" i="9" s="1"/>
  <c r="H11" i="9"/>
  <c r="H13" i="9" s="1"/>
  <c r="G11" i="9"/>
  <c r="G13" i="9" s="1"/>
  <c r="F11" i="9"/>
  <c r="F13" i="9" s="1"/>
  <c r="F48" i="9" s="1"/>
  <c r="E11" i="9"/>
  <c r="E13" i="9" s="1"/>
  <c r="D11" i="9"/>
  <c r="D13" i="9" s="1"/>
  <c r="C11" i="9"/>
  <c r="C13" i="9" s="1"/>
  <c r="B11" i="9"/>
  <c r="B13" i="9" s="1"/>
  <c r="B48" i="9" s="1"/>
  <c r="J41" i="8"/>
  <c r="I41" i="8"/>
  <c r="H41" i="8"/>
  <c r="G41" i="8"/>
  <c r="F41" i="8"/>
  <c r="E41" i="8"/>
  <c r="D41" i="8"/>
  <c r="C41" i="8"/>
  <c r="B41" i="8"/>
  <c r="J37" i="8"/>
  <c r="I37" i="8"/>
  <c r="H37" i="8"/>
  <c r="G37" i="8"/>
  <c r="F37" i="8"/>
  <c r="E37" i="8"/>
  <c r="D37" i="8"/>
  <c r="C37" i="8"/>
  <c r="B37" i="8"/>
  <c r="I20" i="8"/>
  <c r="C20" i="8"/>
  <c r="J16" i="8"/>
  <c r="J23" i="8" s="1"/>
  <c r="J25" i="8" s="1"/>
  <c r="I16" i="8"/>
  <c r="I23" i="8" s="1"/>
  <c r="I25" i="8" s="1"/>
  <c r="H16" i="8"/>
  <c r="G16" i="8"/>
  <c r="F16" i="8"/>
  <c r="E16" i="8"/>
  <c r="D16" i="8"/>
  <c r="D23" i="8" s="1"/>
  <c r="D25" i="8" s="1"/>
  <c r="C16" i="8"/>
  <c r="B16" i="8"/>
  <c r="J32" i="8"/>
  <c r="J34" i="8" s="1"/>
  <c r="I32" i="8"/>
  <c r="I34" i="8" s="1"/>
  <c r="H32" i="8"/>
  <c r="H34" i="8" s="1"/>
  <c r="G32" i="8"/>
  <c r="G34" i="8" s="1"/>
  <c r="F32" i="8"/>
  <c r="F34" i="8" s="1"/>
  <c r="E32" i="8"/>
  <c r="E34" i="8" s="1"/>
  <c r="D32" i="8"/>
  <c r="D34" i="8" s="1"/>
  <c r="C32" i="8"/>
  <c r="C34" i="8" s="1"/>
  <c r="B32" i="8"/>
  <c r="B34" i="8" s="1"/>
  <c r="J11" i="8"/>
  <c r="I11" i="8"/>
  <c r="H11" i="8"/>
  <c r="G11" i="8"/>
  <c r="F11" i="8"/>
  <c r="E11" i="8"/>
  <c r="D11" i="8"/>
  <c r="C11" i="8"/>
  <c r="B11" i="8"/>
  <c r="J41" i="7"/>
  <c r="I41" i="7"/>
  <c r="H41" i="7"/>
  <c r="G41" i="7"/>
  <c r="F41" i="7"/>
  <c r="E41" i="7"/>
  <c r="D41" i="7"/>
  <c r="C41" i="7"/>
  <c r="B41" i="7"/>
  <c r="J37" i="7"/>
  <c r="I37" i="7"/>
  <c r="H37" i="7"/>
  <c r="G37" i="7"/>
  <c r="F37" i="7"/>
  <c r="E37" i="7"/>
  <c r="D37" i="7"/>
  <c r="C37" i="7"/>
  <c r="B37" i="7"/>
  <c r="J32" i="7"/>
  <c r="I32" i="7"/>
  <c r="H32" i="7"/>
  <c r="G32" i="7"/>
  <c r="F32" i="7"/>
  <c r="E32" i="7"/>
  <c r="D32" i="7"/>
  <c r="C32" i="7"/>
  <c r="B32" i="7"/>
  <c r="I23" i="11" l="1"/>
  <c r="J23" i="11"/>
  <c r="D48" i="10"/>
  <c r="F23" i="10"/>
  <c r="G23" i="10"/>
  <c r="C48" i="10"/>
  <c r="I23" i="10"/>
  <c r="H48" i="9"/>
  <c r="I48" i="9"/>
  <c r="I23" i="9"/>
  <c r="C13" i="8"/>
  <c r="C23" i="8"/>
  <c r="C25" i="8" s="1"/>
  <c r="F13" i="8"/>
  <c r="E13" i="8"/>
  <c r="G13" i="8"/>
  <c r="H13" i="8"/>
  <c r="D13" i="8"/>
  <c r="I13" i="8"/>
  <c r="B13" i="8"/>
  <c r="J13" i="8"/>
  <c r="H23" i="8"/>
  <c r="H25" i="8" s="1"/>
  <c r="E34" i="7"/>
  <c r="G34" i="7"/>
  <c r="H34" i="7"/>
  <c r="I34" i="7"/>
  <c r="F34" i="7"/>
  <c r="C34" i="7"/>
  <c r="D34" i="7"/>
  <c r="B48" i="10"/>
  <c r="J48" i="10"/>
  <c r="G48" i="9"/>
  <c r="C48" i="9"/>
  <c r="J25" i="9"/>
  <c r="J26" i="9" s="1"/>
  <c r="D48" i="8"/>
  <c r="J43" i="7"/>
  <c r="I48" i="10"/>
  <c r="G48" i="10"/>
  <c r="H48" i="10"/>
  <c r="D48" i="9"/>
  <c r="E48" i="9"/>
  <c r="H48" i="8"/>
  <c r="E48" i="11"/>
  <c r="D48" i="11"/>
  <c r="B48" i="11"/>
  <c r="J48" i="11"/>
  <c r="C48" i="11"/>
  <c r="E43" i="7"/>
  <c r="B43" i="7"/>
  <c r="J45" i="7"/>
  <c r="B25" i="8"/>
  <c r="D43" i="8"/>
  <c r="D45" i="8" s="1"/>
  <c r="D46" i="8" s="1"/>
  <c r="C46" i="10"/>
  <c r="G43" i="10"/>
  <c r="G45" i="10" s="1"/>
  <c r="G46" i="10" s="1"/>
  <c r="I43" i="11"/>
  <c r="I45" i="11" s="1"/>
  <c r="I46" i="11" s="1"/>
  <c r="J34" i="7"/>
  <c r="G43" i="11"/>
  <c r="G45" i="11" s="1"/>
  <c r="G46" i="11" s="1"/>
  <c r="I43" i="9"/>
  <c r="I45" i="9" s="1"/>
  <c r="I46" i="9" s="1"/>
  <c r="C25" i="11"/>
  <c r="H43" i="11"/>
  <c r="H45" i="11" s="1"/>
  <c r="H46" i="11" s="1"/>
  <c r="F43" i="10"/>
  <c r="F45" i="10" s="1"/>
  <c r="F46" i="10" s="1"/>
  <c r="I43" i="8"/>
  <c r="I45" i="8" s="1"/>
  <c r="I46" i="8" s="1"/>
  <c r="H43" i="7"/>
  <c r="C43" i="7"/>
  <c r="F43" i="7"/>
  <c r="B43" i="8"/>
  <c r="B45" i="8" s="1"/>
  <c r="B46" i="8" s="1"/>
  <c r="J43" i="8"/>
  <c r="J45" i="8" s="1"/>
  <c r="J46" i="8" s="1"/>
  <c r="C43" i="8"/>
  <c r="C45" i="8" s="1"/>
  <c r="C46" i="8" s="1"/>
  <c r="E25" i="9"/>
  <c r="H43" i="9"/>
  <c r="H45" i="9" s="1"/>
  <c r="H46" i="9" s="1"/>
  <c r="B25" i="9"/>
  <c r="B43" i="10"/>
  <c r="B45" i="10" s="1"/>
  <c r="B46" i="10" s="1"/>
  <c r="J43" i="10"/>
  <c r="J45" i="10" s="1"/>
  <c r="J46" i="10" s="1"/>
  <c r="D25" i="10"/>
  <c r="E25" i="10"/>
  <c r="H43" i="10"/>
  <c r="H45" i="10" s="1"/>
  <c r="H46" i="10" s="1"/>
  <c r="B25" i="11"/>
  <c r="J25" i="11"/>
  <c r="D43" i="11"/>
  <c r="D45" i="11" s="1"/>
  <c r="D46" i="11" s="1"/>
  <c r="F43" i="11"/>
  <c r="F45" i="11" s="1"/>
  <c r="F46" i="11" s="1"/>
  <c r="E43" i="11"/>
  <c r="E45" i="11" s="1"/>
  <c r="E46" i="11" s="1"/>
  <c r="B43" i="11"/>
  <c r="B45" i="11" s="1"/>
  <c r="B46" i="11" s="1"/>
  <c r="J43" i="11"/>
  <c r="J45" i="11" s="1"/>
  <c r="J46" i="11" s="1"/>
  <c r="I25" i="11"/>
  <c r="C43" i="11"/>
  <c r="C45" i="11" s="1"/>
  <c r="C46" i="11" s="1"/>
  <c r="C25" i="10"/>
  <c r="I43" i="10"/>
  <c r="I45" i="10" s="1"/>
  <c r="I46" i="10" s="1"/>
  <c r="I25" i="10"/>
  <c r="D43" i="10"/>
  <c r="D45" i="10" s="1"/>
  <c r="D46" i="10" s="1"/>
  <c r="E43" i="10"/>
  <c r="E45" i="10" s="1"/>
  <c r="E46" i="10" s="1"/>
  <c r="G43" i="9"/>
  <c r="G45" i="9" s="1"/>
  <c r="G46" i="9" s="1"/>
  <c r="B43" i="9"/>
  <c r="B45" i="9" s="1"/>
  <c r="B46" i="9" s="1"/>
  <c r="J43" i="9"/>
  <c r="J45" i="9" s="1"/>
  <c r="J46" i="9" s="1"/>
  <c r="C43" i="9"/>
  <c r="C45" i="9" s="1"/>
  <c r="C46" i="9" s="1"/>
  <c r="I25" i="9"/>
  <c r="D43" i="9"/>
  <c r="D45" i="9" s="1"/>
  <c r="D46" i="9" s="1"/>
  <c r="E43" i="9"/>
  <c r="E45" i="9" s="1"/>
  <c r="E46" i="9" s="1"/>
  <c r="C25" i="9"/>
  <c r="F43" i="9"/>
  <c r="F45" i="9" s="1"/>
  <c r="F46" i="9" s="1"/>
  <c r="H43" i="8"/>
  <c r="H45" i="8" s="1"/>
  <c r="H46" i="8" s="1"/>
  <c r="E43" i="8"/>
  <c r="E45" i="8" s="1"/>
  <c r="E46" i="8" s="1"/>
  <c r="F43" i="8"/>
  <c r="F45" i="8" s="1"/>
  <c r="F46" i="8" s="1"/>
  <c r="G43" i="8"/>
  <c r="G45" i="8" s="1"/>
  <c r="G46" i="8" s="1"/>
  <c r="D43" i="7"/>
  <c r="G43" i="7"/>
  <c r="I43" i="7"/>
  <c r="D20" i="11"/>
  <c r="D23" i="11" s="1"/>
  <c r="H20" i="11"/>
  <c r="H23" i="11" s="1"/>
  <c r="G20" i="11"/>
  <c r="G23" i="11" s="1"/>
  <c r="J20" i="10"/>
  <c r="B20" i="10"/>
  <c r="H20" i="10"/>
  <c r="H23" i="10" s="1"/>
  <c r="G20" i="10"/>
  <c r="F20" i="10"/>
  <c r="D20" i="9"/>
  <c r="F20" i="9"/>
  <c r="F23" i="9" s="1"/>
  <c r="H20" i="9"/>
  <c r="H23" i="9" s="1"/>
  <c r="G20" i="9"/>
  <c r="G23" i="9" s="1"/>
  <c r="F20" i="8"/>
  <c r="E20" i="8"/>
  <c r="H20" i="8"/>
  <c r="G20" i="8"/>
  <c r="E25" i="11"/>
  <c r="J23" i="10" l="1"/>
  <c r="J25" i="10" s="1"/>
  <c r="J26" i="10" s="1"/>
  <c r="B23" i="10"/>
  <c r="B25" i="10" s="1"/>
  <c r="G25" i="10"/>
  <c r="F25" i="10"/>
  <c r="F26" i="10" s="1"/>
  <c r="F50" i="10" s="1"/>
  <c r="H25" i="10"/>
  <c r="H26" i="10" s="1"/>
  <c r="H50" i="10" s="1"/>
  <c r="H25" i="9"/>
  <c r="G25" i="9"/>
  <c r="D23" i="9"/>
  <c r="D25" i="9" s="1"/>
  <c r="F48" i="8"/>
  <c r="J48" i="8"/>
  <c r="F23" i="8"/>
  <c r="F25" i="8" s="1"/>
  <c r="F49" i="8" s="1"/>
  <c r="E23" i="8"/>
  <c r="E25" i="8" s="1"/>
  <c r="E49" i="8" s="1"/>
  <c r="I48" i="8"/>
  <c r="E48" i="8"/>
  <c r="G23" i="8"/>
  <c r="G25" i="8" s="1"/>
  <c r="C48" i="8"/>
  <c r="G48" i="8"/>
  <c r="C45" i="7"/>
  <c r="J25" i="7"/>
  <c r="E25" i="7"/>
  <c r="H45" i="7"/>
  <c r="B25" i="7"/>
  <c r="I25" i="7"/>
  <c r="D25" i="7"/>
  <c r="G25" i="7"/>
  <c r="D45" i="7"/>
  <c r="E45" i="7"/>
  <c r="I45" i="7"/>
  <c r="G45" i="7"/>
  <c r="F45" i="7"/>
  <c r="H25" i="7"/>
  <c r="C25" i="7"/>
  <c r="F25" i="7"/>
  <c r="E26" i="10"/>
  <c r="E50" i="10" s="1"/>
  <c r="E49" i="10"/>
  <c r="G26" i="10"/>
  <c r="G50" i="10" s="1"/>
  <c r="G49" i="10"/>
  <c r="D26" i="10"/>
  <c r="D50" i="10" s="1"/>
  <c r="D49" i="10"/>
  <c r="I26" i="10"/>
  <c r="I50" i="10" s="1"/>
  <c r="I49" i="10"/>
  <c r="C26" i="10"/>
  <c r="C50" i="10" s="1"/>
  <c r="C49" i="10"/>
  <c r="B26" i="9"/>
  <c r="B50" i="9" s="1"/>
  <c r="B49" i="9"/>
  <c r="H26" i="9"/>
  <c r="H50" i="9" s="1"/>
  <c r="H49" i="9"/>
  <c r="E26" i="9"/>
  <c r="E50" i="9" s="1"/>
  <c r="E49" i="9"/>
  <c r="C26" i="9"/>
  <c r="C50" i="9" s="1"/>
  <c r="C49" i="9"/>
  <c r="G26" i="9"/>
  <c r="G50" i="9" s="1"/>
  <c r="G49" i="9"/>
  <c r="I26" i="9"/>
  <c r="I50" i="9" s="1"/>
  <c r="I49" i="9"/>
  <c r="J49" i="9"/>
  <c r="I26" i="8"/>
  <c r="I50" i="8" s="1"/>
  <c r="I49" i="8"/>
  <c r="J26" i="8"/>
  <c r="J50" i="8" s="1"/>
  <c r="J49" i="8"/>
  <c r="D26" i="8"/>
  <c r="D50" i="8" s="1"/>
  <c r="D49" i="8"/>
  <c r="B26" i="8"/>
  <c r="B49" i="8"/>
  <c r="C26" i="8"/>
  <c r="C50" i="8" s="1"/>
  <c r="C49" i="8"/>
  <c r="J26" i="11"/>
  <c r="J49" i="11"/>
  <c r="I26" i="11"/>
  <c r="I49" i="11"/>
  <c r="I50" i="11" s="1"/>
  <c r="B26" i="11"/>
  <c r="B49" i="11"/>
  <c r="B50" i="11" s="1"/>
  <c r="C26" i="11"/>
  <c r="C49" i="11"/>
  <c r="C50" i="11"/>
  <c r="E26" i="11"/>
  <c r="E49" i="11"/>
  <c r="E50" i="11" s="1"/>
  <c r="J50" i="11"/>
  <c r="J46" i="7"/>
  <c r="J50" i="10"/>
  <c r="J50" i="9"/>
  <c r="G25" i="11"/>
  <c r="D25" i="11"/>
  <c r="H25" i="11"/>
  <c r="F25" i="9"/>
  <c r="G49" i="8"/>
  <c r="H49" i="8"/>
  <c r="F20" i="11"/>
  <c r="F23" i="11" s="1"/>
  <c r="B26" i="10" l="1"/>
  <c r="B50" i="10" s="1"/>
  <c r="B49" i="10"/>
  <c r="H49" i="10"/>
  <c r="F49" i="10"/>
  <c r="J49" i="10"/>
  <c r="D26" i="9"/>
  <c r="D50" i="9" s="1"/>
  <c r="D49" i="9"/>
  <c r="E26" i="7"/>
  <c r="B26" i="7"/>
  <c r="J26" i="7"/>
  <c r="G26" i="7"/>
  <c r="F26" i="7"/>
  <c r="D26" i="7"/>
  <c r="H46" i="7"/>
  <c r="F46" i="7"/>
  <c r="E46" i="7"/>
  <c r="I26" i="7"/>
  <c r="I46" i="7"/>
  <c r="H26" i="7"/>
  <c r="C26" i="7"/>
  <c r="G46" i="7"/>
  <c r="B46" i="7"/>
  <c r="D46" i="7"/>
  <c r="C46" i="7"/>
  <c r="B50" i="8"/>
  <c r="F26" i="9"/>
  <c r="F50" i="9" s="1"/>
  <c r="F49" i="9"/>
  <c r="G26" i="11"/>
  <c r="G49" i="11"/>
  <c r="G50" i="11" s="1"/>
  <c r="H26" i="11"/>
  <c r="H49" i="11"/>
  <c r="H50" i="11" s="1"/>
  <c r="D26" i="11"/>
  <c r="D49" i="11"/>
  <c r="D50" i="11" s="1"/>
  <c r="H26" i="8"/>
  <c r="H50" i="8" s="1"/>
  <c r="G26" i="8"/>
  <c r="G50" i="8" s="1"/>
  <c r="E26" i="8"/>
  <c r="E50" i="8" s="1"/>
  <c r="F26" i="8"/>
  <c r="F50" i="8" s="1"/>
  <c r="F25" i="11"/>
  <c r="B50" i="7" l="1"/>
  <c r="D50" i="7"/>
  <c r="J50" i="7"/>
  <c r="C50" i="7"/>
  <c r="H50" i="7"/>
  <c r="I50" i="7"/>
  <c r="F50" i="7"/>
  <c r="G50" i="7"/>
  <c r="E50" i="7"/>
  <c r="F26" i="11"/>
  <c r="F49" i="11"/>
  <c r="F50" i="11" s="1"/>
</calcChain>
</file>

<file path=xl/sharedStrings.xml><?xml version="1.0" encoding="utf-8"?>
<sst xmlns="http://schemas.openxmlformats.org/spreadsheetml/2006/main" count="463" uniqueCount="120">
  <si>
    <t>2015</t>
  </si>
  <si>
    <t>2016</t>
  </si>
  <si>
    <t>2017</t>
  </si>
  <si>
    <t>2018</t>
  </si>
  <si>
    <t>2019</t>
  </si>
  <si>
    <t>2020</t>
  </si>
  <si>
    <t>2021</t>
  </si>
  <si>
    <t>Enseignement spécialisé</t>
  </si>
  <si>
    <t>SECTEUR PUBLIC</t>
  </si>
  <si>
    <t>Source: MENJ/ Base centrale de pilotage</t>
  </si>
  <si>
    <t>Académie de Nantes</t>
  </si>
  <si>
    <t>2de GT</t>
  </si>
  <si>
    <t>1re GT</t>
  </si>
  <si>
    <t>Terminale GT</t>
  </si>
  <si>
    <t>Total formations GT (hors ulis)</t>
  </si>
  <si>
    <t>ulis en formations type GT</t>
  </si>
  <si>
    <t>Total formations GT (y compris ulis) Secteur  Public</t>
  </si>
  <si>
    <t>Total formations GT (y compris ulis) Secteur Privé sous contrat</t>
  </si>
  <si>
    <t>Champs : COLLEGE-LYCEE-LYCEE PROFESSIONNEL-EREA</t>
  </si>
  <si>
    <t>1re année de CAP</t>
  </si>
  <si>
    <t>2ème année de CAP</t>
  </si>
  <si>
    <t>Total CAP 2 ans</t>
  </si>
  <si>
    <t>Seconde Pro</t>
  </si>
  <si>
    <t>Première Pro</t>
  </si>
  <si>
    <t>Terminale Pro</t>
  </si>
  <si>
    <t>Total Bac Pro</t>
  </si>
  <si>
    <t>Autres formations pro*</t>
  </si>
  <si>
    <t>Total formations PRO (hors ulis)</t>
  </si>
  <si>
    <t>ulis en formations type pro</t>
  </si>
  <si>
    <t>Total formations pro Secteur Public</t>
  </si>
  <si>
    <t>total CAP 2 ans</t>
  </si>
  <si>
    <t>Total formations pro Secteur Privé sous contrat</t>
  </si>
  <si>
    <t xml:space="preserve">*formations diverses  niveau IV et V ,CAP en 1 an-Brevet métiers d'arts,mentions complémentaires </t>
  </si>
  <si>
    <t xml:space="preserve">SECTEUR PRIVE </t>
  </si>
  <si>
    <t>Définitions et sigles</t>
  </si>
  <si>
    <t>2nd degré</t>
  </si>
  <si>
    <t>Formations Type collège</t>
  </si>
  <si>
    <t xml:space="preserve"> classes de la sixième à la troisième dans tous types établissements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</si>
  <si>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</si>
  <si>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</si>
  <si>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</si>
  <si>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</si>
  <si>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</si>
  <si>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</si>
  <si>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</si>
  <si>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</si>
  <si>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</si>
  <si>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</si>
  <si>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</si>
  <si>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</si>
  <si>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</si>
  <si>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Sigles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</si>
  <si>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</si>
  <si>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</si>
  <si>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</si>
  <si>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</si>
  <si>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</si>
  <si>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</si>
  <si>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</si>
  <si>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Seconde générale et technologique</t>
  </si>
  <si>
    <t>Première générale et technologique</t>
  </si>
  <si>
    <t>Terminale générale et technologique</t>
  </si>
  <si>
    <t>3e prépa métiers</t>
  </si>
  <si>
    <t>Classes préprofessionnelles</t>
  </si>
  <si>
    <t>CAP</t>
  </si>
  <si>
    <t>Certificat d'aptitude professionnelle</t>
  </si>
  <si>
    <t>Première année du baccalauréat professionnel</t>
  </si>
  <si>
    <t>Deuxième année du baccalauréat professionnel</t>
  </si>
  <si>
    <t>Troisième année du baccalauréat professionnel</t>
  </si>
  <si>
    <t>EREA</t>
  </si>
  <si>
    <t>Etablissement régional  d'enseignement adapté</t>
  </si>
  <si>
    <t>2022</t>
  </si>
  <si>
    <t>2023</t>
  </si>
  <si>
    <t>LOIRE -ATLANTIQUE</t>
  </si>
  <si>
    <t>Total Cycle pro Secteur Public</t>
  </si>
  <si>
    <t>Total Cycle GT  Secteur  Public</t>
  </si>
  <si>
    <t>Total Cycle GT Secteur Privé sous contrat</t>
  </si>
  <si>
    <t>Total Cycle pro Secteur Privé sous contrat</t>
  </si>
  <si>
    <t>MAINE ET LOIRE</t>
  </si>
  <si>
    <t>MAYENNE</t>
  </si>
  <si>
    <t>SARTHE</t>
  </si>
  <si>
    <t>VENDEE</t>
  </si>
  <si>
    <t>Total Cycle GT  Secteur  Public et Prive</t>
  </si>
  <si>
    <t>Total Cycle pro Secteur Public et Privé</t>
  </si>
  <si>
    <t>Total Cycle GT et PRO  Public et Privé ACADEMIE</t>
  </si>
  <si>
    <t>Total Cycle GT et PRO  Public et Privé 44</t>
  </si>
  <si>
    <t>Total Cycle GT et PRO  Public et Privé 49</t>
  </si>
  <si>
    <t>Total Cycle GT et PRO  Public et Privé 53</t>
  </si>
  <si>
    <t>Total Cycle GT et PRO  Public et Privé 72</t>
  </si>
  <si>
    <t>Total Cycle GT et PRO  Public et Privé 85</t>
  </si>
  <si>
    <t>Total Cycle GT et PRO Public 44</t>
  </si>
  <si>
    <t>Total Cycle GT et PRO Privé 44</t>
  </si>
  <si>
    <t>Total Cycle GT et PRO Public 49</t>
  </si>
  <si>
    <t>Total Cycle GT et PRO Privé 49</t>
  </si>
  <si>
    <t>Total Cycle GT et PRO Public 53</t>
  </si>
  <si>
    <t>Total Cycle GT et PRO Privé 53</t>
  </si>
  <si>
    <t>Total Cycle GT et PRO Privé 72</t>
  </si>
  <si>
    <t>Total Cycle GT et PRO Public 72</t>
  </si>
  <si>
    <t>Total Cycle GT et PRO Public 85</t>
  </si>
  <si>
    <t>Total Cycle GT et PRO Privé 85</t>
  </si>
  <si>
    <t>Total Cycle GT et PRO Public ACADEMIE</t>
  </si>
  <si>
    <t>Total Cycle GT et PRO Privé ACADEMIE</t>
  </si>
  <si>
    <t>Seconde GT</t>
  </si>
  <si>
    <t>Première GT</t>
  </si>
  <si>
    <t>Enseignement secondaire dispensé dans les collèges, les lycées et EREA</t>
  </si>
  <si>
    <t>Hors contrat</t>
  </si>
  <si>
    <t>Secteur public et privé ( sauf établissement hors contrat)</t>
  </si>
  <si>
    <t>Etablissement privé qui n'est pas lié à l’Etat par un contrat</t>
  </si>
  <si>
    <t>2024</t>
  </si>
  <si>
    <t>Prépa seconde</t>
  </si>
  <si>
    <t>Autres formations pré-bac</t>
  </si>
  <si>
    <t>Autres formations professionnelles*</t>
  </si>
  <si>
    <t>Evolution des effectifs en cycle général ,technologique et professionnel entre 2015 et 2024</t>
  </si>
  <si>
    <t>Evolution des effectifs en cycle général ,technologique et professionnel entre 2015 et 2024 en Loire-Atlantique</t>
  </si>
  <si>
    <t>Evolution des effectifs en cycle général ,technologique et professionnel entre 2015 et 2024 en Maine-et-Loire</t>
  </si>
  <si>
    <t>Evolution des effectifs en cycle général ,technologique et professionnel entre 2015 et 2024 en Mayenne</t>
  </si>
  <si>
    <t>Evolution des effectifs en cycle général ,technologique et professionnel entre 2015 et 2024 en Sarthe</t>
  </si>
  <si>
    <t>Evolution des effectifs en cycle général ,technologique et professionnel entre 2015 et 2024 en Vendée</t>
  </si>
  <si>
    <t>Prépa Seconde</t>
  </si>
  <si>
    <t>Classe préparatoire à la classe de seconde , déstinée aux élèves de troisième admis en seconde mais qui n'ont pas obtenu leur brevet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</si>
</sst>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Marianne"/>
      <family val="3"/>
    </font>
    <font>
      <sz val="10"/>
      <name val="Marianne"/>
      <family val="3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9"/>
      <color indexed="8"/>
      <name val="Marianne"/>
      <family val="3"/>
    </font>
    <font>
      <b/>
      <sz val="10"/>
      <color rgb="FF000000"/>
      <name val="Marianne"/>
      <family val="3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i/>
      <sz val="10"/>
      <name val="Marianne"/>
      <family val="3"/>
    </font>
    <font>
      <sz val="11"/>
      <color theme="1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sz val="11"/>
      <color rgb="FF000000"/>
      <name val="Marianne"/>
      <family val="3"/>
    </font>
    <font>
      <b/>
      <i/>
      <sz val="10"/>
      <color rgb="FF000000"/>
      <name val="Marianne"/>
      <family val="3"/>
    </font>
    <font>
      <b/>
      <i/>
      <sz val="10"/>
      <name val="Marianne"/>
      <family val="3"/>
    </font>
    <font>
      <sz val="11"/>
      <name val="Calibri"/>
      <family val="2"/>
      <scheme val="minor"/>
    </font>
    <font>
      <sz val="9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2" fillId="0" borderId="0" applyFont="0" applyFill="0" applyBorder="0" applyAlignment="0" applyProtection="0"/>
  </cellStyleXfs>
  <cellXfs count="70">
    <xf numFmtId="0" fontId="0" fillId="0" borderId="0" xfId="0"/>
    <xf numFmtId="164" fontId="3" fillId="0" borderId="0" xfId="1" applyNumberFormat="1" applyFont="1" applyFill="1" applyBorder="1"/>
    <xf numFmtId="164" fontId="2" fillId="0" borderId="0" xfId="1" applyNumberFormat="1" applyFont="1" applyFill="1" applyBorder="1"/>
    <xf numFmtId="0" fontId="8" fillId="0" borderId="0" xfId="3" applyFont="1" applyFill="1" applyBorder="1" applyAlignment="1">
      <alignment horizontal="left" vertical="center" wrapText="1"/>
    </xf>
    <xf numFmtId="0" fontId="3" fillId="0" borderId="0" xfId="2" applyFont="1" applyFill="1" applyBorder="1"/>
    <xf numFmtId="0" fontId="6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/>
    </xf>
    <xf numFmtId="0" fontId="2" fillId="0" borderId="0" xfId="2" applyFont="1" applyFill="1" applyBorder="1"/>
    <xf numFmtId="0" fontId="8" fillId="0" borderId="0" xfId="3" applyFont="1" applyFill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9" fillId="0" borderId="0" xfId="3" applyFont="1" applyFill="1" applyBorder="1"/>
    <xf numFmtId="164" fontId="11" fillId="0" borderId="0" xfId="1" applyNumberFormat="1" applyFont="1" applyFill="1" applyBorder="1" applyAlignment="1">
      <alignment horizontal="right"/>
    </xf>
    <xf numFmtId="0" fontId="10" fillId="0" borderId="0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left" vertical="center"/>
    </xf>
    <xf numFmtId="164" fontId="3" fillId="0" borderId="0" xfId="2" applyNumberFormat="1" applyFont="1" applyFill="1" applyBorder="1"/>
    <xf numFmtId="0" fontId="13" fillId="0" borderId="0" xfId="3" applyFont="1"/>
    <xf numFmtId="0" fontId="14" fillId="0" borderId="0" xfId="3" applyFont="1"/>
    <xf numFmtId="0" fontId="14" fillId="0" borderId="0" xfId="3" applyFont="1" applyAlignment="1">
      <alignment horizontal="left" vertical="top" wrapText="1"/>
    </xf>
    <xf numFmtId="0" fontId="15" fillId="0" borderId="0" xfId="3" applyFont="1" applyBorder="1" applyAlignment="1">
      <alignment horizontal="left" vertical="top"/>
    </xf>
    <xf numFmtId="0" fontId="15" fillId="0" borderId="0" xfId="3" applyFont="1" applyBorder="1" applyAlignment="1">
      <alignment horizontal="left" vertical="top" wrapText="1"/>
    </xf>
    <xf numFmtId="0" fontId="14" fillId="0" borderId="0" xfId="3" applyFont="1" applyAlignment="1">
      <alignment wrapText="1"/>
    </xf>
    <xf numFmtId="0" fontId="15" fillId="0" borderId="0" xfId="3" applyFont="1" applyFill="1" applyAlignment="1">
      <alignment wrapText="1"/>
    </xf>
    <xf numFmtId="0" fontId="14" fillId="0" borderId="0" xfId="3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left"/>
    </xf>
    <xf numFmtId="0" fontId="5" fillId="0" borderId="0" xfId="3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6" fillId="0" borderId="0" xfId="3" applyFont="1" applyFill="1" applyBorder="1"/>
    <xf numFmtId="164" fontId="2" fillId="0" borderId="0" xfId="1" applyNumberFormat="1" applyFont="1" applyFill="1" applyBorder="1" applyAlignment="1">
      <alignment horizontal="right"/>
    </xf>
    <xf numFmtId="164" fontId="17" fillId="0" borderId="0" xfId="1" applyNumberFormat="1" applyFont="1" applyFill="1" applyBorder="1" applyAlignment="1">
      <alignment horizontal="right"/>
    </xf>
    <xf numFmtId="0" fontId="7" fillId="0" borderId="0" xfId="3" applyFont="1" applyFill="1" applyAlignment="1">
      <alignment vertical="center" wrapText="1"/>
    </xf>
    <xf numFmtId="0" fontId="10" fillId="0" borderId="0" xfId="3" applyFont="1" applyFill="1" applyBorder="1" applyAlignment="1" applyProtection="1">
      <alignment horizontal="left" vertical="center" wrapText="1"/>
      <protection locked="0"/>
    </xf>
    <xf numFmtId="164" fontId="3" fillId="0" borderId="0" xfId="1" applyNumberFormat="1" applyFont="1" applyFill="1" applyBorder="1" applyAlignment="1">
      <alignment horizontal="left"/>
    </xf>
    <xf numFmtId="0" fontId="10" fillId="2" borderId="0" xfId="3" applyFont="1" applyFill="1" applyBorder="1" applyAlignment="1">
      <alignment horizontal="left" vertical="center" wrapText="1"/>
    </xf>
    <xf numFmtId="164" fontId="2" fillId="2" borderId="0" xfId="1" applyNumberFormat="1" applyFont="1" applyFill="1" applyBorder="1"/>
    <xf numFmtId="164" fontId="2" fillId="2" borderId="0" xfId="1" applyNumberFormat="1" applyFont="1" applyFill="1" applyBorder="1" applyAlignment="1">
      <alignment horizontal="right"/>
    </xf>
    <xf numFmtId="164" fontId="2" fillId="2" borderId="0" xfId="1" applyNumberFormat="1" applyFont="1" applyFill="1" applyBorder="1" applyAlignment="1">
      <alignment horizontal="left"/>
    </xf>
    <xf numFmtId="0" fontId="10" fillId="3" borderId="0" xfId="3" applyFont="1" applyFill="1" applyBorder="1" applyAlignment="1">
      <alignment horizontal="left" vertical="center" wrapText="1"/>
    </xf>
    <xf numFmtId="164" fontId="2" fillId="3" borderId="0" xfId="1" applyNumberFormat="1" applyFont="1" applyFill="1" applyBorder="1"/>
    <xf numFmtId="164" fontId="2" fillId="3" borderId="0" xfId="1" applyNumberFormat="1" applyFont="1" applyFill="1" applyBorder="1" applyAlignment="1">
      <alignment horizontal="right"/>
    </xf>
    <xf numFmtId="164" fontId="2" fillId="3" borderId="0" xfId="1" applyNumberFormat="1" applyFont="1" applyFill="1" applyBorder="1" applyAlignment="1">
      <alignment horizontal="left"/>
    </xf>
    <xf numFmtId="0" fontId="10" fillId="4" borderId="0" xfId="3" applyFont="1" applyFill="1" applyBorder="1" applyAlignment="1">
      <alignment horizontal="left" vertical="center" wrapText="1"/>
    </xf>
    <xf numFmtId="164" fontId="2" fillId="4" borderId="0" xfId="1" applyNumberFormat="1" applyFont="1" applyFill="1" applyBorder="1" applyAlignment="1">
      <alignment horizontal="left"/>
    </xf>
    <xf numFmtId="0" fontId="10" fillId="5" borderId="0" xfId="3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left"/>
    </xf>
    <xf numFmtId="164" fontId="2" fillId="5" borderId="0" xfId="1" applyNumberFormat="1" applyFont="1" applyFill="1" applyBorder="1"/>
    <xf numFmtId="164" fontId="2" fillId="5" borderId="0" xfId="2" applyNumberFormat="1" applyFont="1" applyFill="1" applyBorder="1"/>
    <xf numFmtId="164" fontId="2" fillId="5" borderId="0" xfId="1" applyNumberFormat="1" applyFont="1" applyFill="1" applyBorder="1" applyAlignment="1">
      <alignment horizontal="right"/>
    </xf>
    <xf numFmtId="164" fontId="2" fillId="4" borderId="0" xfId="1" applyNumberFormat="1" applyFont="1" applyFill="1" applyBorder="1"/>
    <xf numFmtId="164" fontId="2" fillId="4" borderId="0" xfId="1" applyNumberFormat="1" applyFont="1" applyFill="1" applyBorder="1" applyAlignment="1">
      <alignment horizontal="right"/>
    </xf>
    <xf numFmtId="0" fontId="7" fillId="0" borderId="0" xfId="3" applyFont="1" applyFill="1" applyBorder="1"/>
    <xf numFmtId="164" fontId="3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0" fontId="14" fillId="0" borderId="0" xfId="3" applyFont="1" applyAlignment="1">
      <alignment horizontal="left" vertical="top" wrapText="1"/>
    </xf>
    <xf numFmtId="3" fontId="7" fillId="0" borderId="0" xfId="3" applyNumberFormat="1" applyFont="1" applyFill="1" applyAlignment="1">
      <alignment horizontal="center" vertical="center"/>
    </xf>
    <xf numFmtId="164" fontId="0" fillId="0" borderId="0" xfId="1" applyNumberFormat="1" applyFont="1"/>
    <xf numFmtId="164" fontId="18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right" vertical="center" wrapText="1"/>
    </xf>
    <xf numFmtId="0" fontId="9" fillId="0" borderId="0" xfId="3" applyFont="1" applyFill="1" applyAlignment="1">
      <alignment vertical="center" wrapText="1"/>
    </xf>
    <xf numFmtId="0" fontId="0" fillId="0" borderId="0" xfId="0" applyNumberFormat="1"/>
    <xf numFmtId="164" fontId="3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3" fillId="0" borderId="0" xfId="2" applyFont="1" applyFill="1" applyBorder="1" applyAlignment="1">
      <alignment horizontal="right" vertical="center" wrapText="1"/>
    </xf>
    <xf numFmtId="3" fontId="7" fillId="0" borderId="0" xfId="3" applyNumberFormat="1" applyFont="1" applyFill="1" applyAlignment="1">
      <alignment horizontal="center" vertical="center"/>
    </xf>
    <xf numFmtId="0" fontId="15" fillId="0" borderId="0" xfId="3" applyFont="1" applyBorder="1" applyAlignment="1">
      <alignment horizontal="left" vertical="top"/>
    </xf>
    <xf numFmtId="0" fontId="15" fillId="0" borderId="0" xfId="3" applyFont="1" applyBorder="1" applyAlignment="1">
      <alignment horizontal="left" vertical="top" wrapText="1"/>
    </xf>
    <xf numFmtId="0" fontId="14" fillId="0" borderId="0" xfId="3" applyFont="1" applyAlignment="1">
      <alignment horizontal="left" wrapText="1"/>
    </xf>
    <xf numFmtId="0" fontId="14" fillId="0" borderId="0" xfId="3" applyFont="1" applyAlignment="1">
      <alignment horizontal="left"/>
    </xf>
    <xf numFmtId="0" fontId="14" fillId="0" borderId="0" xfId="3" applyFont="1" applyAlignment="1">
      <alignment horizontal="left" vertical="top" wrapText="1"/>
    </xf>
  </cellXfs>
  <cellStyles count="5">
    <cellStyle name="Milliers" xfId="1" builtinId="3"/>
    <cellStyle name="Milliers 2" xfId="4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1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" sqref="B1:K1048576"/>
    </sheetView>
  </sheetViews>
  <sheetFormatPr baseColWidth="10" defaultColWidth="11.5703125" defaultRowHeight="20.45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0.45" customHeight="1" x14ac:dyDescent="0.2">
      <c r="A1" s="25" t="s">
        <v>112</v>
      </c>
    </row>
    <row r="3" spans="1:11" ht="20.45" customHeight="1" x14ac:dyDescent="0.2">
      <c r="A3" s="64" t="s">
        <v>10</v>
      </c>
      <c r="B3" s="64"/>
      <c r="C3" s="64"/>
      <c r="D3" s="64"/>
      <c r="E3" s="64"/>
      <c r="F3" s="64"/>
      <c r="G3" s="64"/>
      <c r="H3" s="64"/>
      <c r="I3" s="64"/>
      <c r="J3" s="64"/>
      <c r="K3" s="55"/>
    </row>
    <row r="6" spans="1:11" s="26" customFormat="1" ht="20.100000000000001" customHeight="1" x14ac:dyDescent="0.25">
      <c r="A6" s="31" t="s">
        <v>8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71</v>
      </c>
      <c r="J6" s="26" t="s">
        <v>72</v>
      </c>
      <c r="K6" s="26" t="s">
        <v>108</v>
      </c>
    </row>
    <row r="7" spans="1:11" s="26" customFormat="1" ht="20.100000000000001" customHeight="1" x14ac:dyDescent="0.25">
      <c r="A7" s="62" t="s">
        <v>118</v>
      </c>
      <c r="B7" s="57"/>
      <c r="C7" s="57"/>
      <c r="D7" s="57"/>
      <c r="E7" s="57"/>
      <c r="F7" s="57"/>
      <c r="G7" s="57"/>
      <c r="H7" s="57"/>
      <c r="I7" s="57"/>
      <c r="J7" s="57"/>
      <c r="K7" s="58">
        <v>70</v>
      </c>
    </row>
    <row r="8" spans="1:11" ht="20.100000000000001" customHeight="1" x14ac:dyDescent="0.2">
      <c r="A8" s="5" t="s">
        <v>102</v>
      </c>
      <c r="B8" s="1">
        <v>19323</v>
      </c>
      <c r="C8" s="1">
        <v>18926</v>
      </c>
      <c r="D8" s="1">
        <v>18750</v>
      </c>
      <c r="E8" s="1">
        <v>18721</v>
      </c>
      <c r="F8" s="1">
        <v>18545</v>
      </c>
      <c r="G8" s="1">
        <v>18963</v>
      </c>
      <c r="H8" s="1">
        <v>19000</v>
      </c>
      <c r="I8" s="1">
        <v>18473</v>
      </c>
      <c r="J8" s="1">
        <v>18255</v>
      </c>
      <c r="K8" s="1">
        <v>18181</v>
      </c>
    </row>
    <row r="9" spans="1:11" ht="20.100000000000001" customHeight="1" x14ac:dyDescent="0.2">
      <c r="A9" s="5" t="s">
        <v>103</v>
      </c>
      <c r="B9" s="1">
        <v>17030</v>
      </c>
      <c r="C9" s="1">
        <v>18620</v>
      </c>
      <c r="D9" s="1">
        <v>18195</v>
      </c>
      <c r="E9" s="1">
        <v>18067</v>
      </c>
      <c r="F9" s="1">
        <v>17823</v>
      </c>
      <c r="G9" s="1">
        <v>17896</v>
      </c>
      <c r="H9" s="1">
        <v>18117</v>
      </c>
      <c r="I9" s="1">
        <v>18161</v>
      </c>
      <c r="J9" s="1">
        <v>17720</v>
      </c>
      <c r="K9" s="1">
        <v>17374</v>
      </c>
    </row>
    <row r="10" spans="1:11" ht="20.100000000000001" customHeight="1" x14ac:dyDescent="0.2">
      <c r="A10" s="5" t="s">
        <v>13</v>
      </c>
      <c r="B10" s="1">
        <v>15885</v>
      </c>
      <c r="C10" s="1">
        <v>17147</v>
      </c>
      <c r="D10" s="1">
        <v>18893</v>
      </c>
      <c r="E10" s="1">
        <v>18375</v>
      </c>
      <c r="F10" s="1">
        <v>18381</v>
      </c>
      <c r="G10" s="1">
        <v>17371</v>
      </c>
      <c r="H10" s="1">
        <v>17519</v>
      </c>
      <c r="I10" s="1">
        <v>17748</v>
      </c>
      <c r="J10" s="1">
        <v>17770</v>
      </c>
      <c r="K10" s="1">
        <v>17259</v>
      </c>
    </row>
    <row r="11" spans="1:11" ht="20.100000000000001" customHeight="1" x14ac:dyDescent="0.2">
      <c r="A11" s="3" t="s">
        <v>14</v>
      </c>
      <c r="B11" s="1">
        <v>52238</v>
      </c>
      <c r="C11" s="1">
        <v>54693</v>
      </c>
      <c r="D11" s="1">
        <v>55838</v>
      </c>
      <c r="E11" s="1">
        <v>55163</v>
      </c>
      <c r="F11" s="1">
        <v>54749</v>
      </c>
      <c r="G11" s="1">
        <v>54230</v>
      </c>
      <c r="H11" s="1">
        <v>54636</v>
      </c>
      <c r="I11" s="1">
        <v>54382</v>
      </c>
      <c r="J11" s="1">
        <v>53745</v>
      </c>
      <c r="K11" s="1">
        <v>52884</v>
      </c>
    </row>
    <row r="12" spans="1:11" ht="20.100000000000001" customHeight="1" x14ac:dyDescent="0.2">
      <c r="A12" s="3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/>
    </row>
    <row r="13" spans="1:11" ht="20.100000000000001" customHeight="1" x14ac:dyDescent="0.2">
      <c r="A13" s="34" t="s">
        <v>16</v>
      </c>
      <c r="B13" s="35">
        <v>52238</v>
      </c>
      <c r="C13" s="35">
        <v>54693</v>
      </c>
      <c r="D13" s="35">
        <v>55838</v>
      </c>
      <c r="E13" s="35">
        <v>55163</v>
      </c>
      <c r="F13" s="35">
        <v>54749</v>
      </c>
      <c r="G13" s="35">
        <v>54230</v>
      </c>
      <c r="H13" s="35">
        <v>54636</v>
      </c>
      <c r="I13" s="35">
        <v>54382</v>
      </c>
      <c r="J13" s="35">
        <v>53745</v>
      </c>
      <c r="K13" s="35">
        <v>52884</v>
      </c>
    </row>
    <row r="14" spans="1:11" ht="20.100000000000001" customHeight="1" x14ac:dyDescent="0.25">
      <c r="A14" s="10" t="s">
        <v>19</v>
      </c>
      <c r="B14" s="56">
        <v>1940</v>
      </c>
      <c r="C14" s="56">
        <v>1914</v>
      </c>
      <c r="D14" s="56">
        <v>1978</v>
      </c>
      <c r="E14" s="56">
        <v>2007</v>
      </c>
      <c r="F14" s="56">
        <v>1945</v>
      </c>
      <c r="G14" s="56">
        <v>1884</v>
      </c>
      <c r="H14" s="56">
        <v>1875</v>
      </c>
      <c r="I14" s="56">
        <v>1876</v>
      </c>
      <c r="J14" s="56">
        <v>1936</v>
      </c>
      <c r="K14" s="56">
        <v>1928</v>
      </c>
    </row>
    <row r="15" spans="1:11" ht="20.100000000000001" customHeight="1" x14ac:dyDescent="0.25">
      <c r="A15" s="10" t="s">
        <v>20</v>
      </c>
      <c r="B15" s="56">
        <v>1695</v>
      </c>
      <c r="C15" s="56">
        <v>1696</v>
      </c>
      <c r="D15" s="56">
        <v>1608</v>
      </c>
      <c r="E15" s="56">
        <v>1671</v>
      </c>
      <c r="F15" s="56">
        <v>1677</v>
      </c>
      <c r="G15" s="56">
        <v>1768</v>
      </c>
      <c r="H15" s="56">
        <v>1626</v>
      </c>
      <c r="I15" s="56">
        <v>1560</v>
      </c>
      <c r="J15" s="56">
        <v>1597</v>
      </c>
      <c r="K15" s="56">
        <v>1652</v>
      </c>
    </row>
    <row r="16" spans="1:11" s="7" customFormat="1" ht="20.100000000000001" customHeight="1" x14ac:dyDescent="0.2">
      <c r="A16" s="28" t="s">
        <v>21</v>
      </c>
      <c r="B16" s="29">
        <v>3635</v>
      </c>
      <c r="C16" s="29">
        <v>3610</v>
      </c>
      <c r="D16" s="29">
        <v>3586</v>
      </c>
      <c r="E16" s="29">
        <v>3678</v>
      </c>
      <c r="F16" s="29">
        <v>3622</v>
      </c>
      <c r="G16" s="29">
        <v>3652</v>
      </c>
      <c r="H16" s="29">
        <v>3501</v>
      </c>
      <c r="I16" s="29">
        <v>3436</v>
      </c>
      <c r="J16" s="29">
        <v>3533</v>
      </c>
      <c r="K16" s="29">
        <v>3580</v>
      </c>
    </row>
    <row r="17" spans="1:11" ht="20.100000000000001" customHeight="1" x14ac:dyDescent="0.25">
      <c r="A17" s="10" t="s">
        <v>22</v>
      </c>
      <c r="B17" s="56">
        <v>5890</v>
      </c>
      <c r="C17" s="56">
        <v>5837</v>
      </c>
      <c r="D17" s="56">
        <v>5799</v>
      </c>
      <c r="E17" s="56">
        <v>5831</v>
      </c>
      <c r="F17" s="56">
        <v>5761</v>
      </c>
      <c r="G17" s="56">
        <v>5729</v>
      </c>
      <c r="H17" s="56">
        <v>5689</v>
      </c>
      <c r="I17" s="56">
        <v>5763</v>
      </c>
      <c r="J17" s="56">
        <v>5862</v>
      </c>
      <c r="K17" s="56">
        <v>5988</v>
      </c>
    </row>
    <row r="18" spans="1:11" ht="20.100000000000001" customHeight="1" x14ac:dyDescent="0.25">
      <c r="A18" s="10" t="s">
        <v>23</v>
      </c>
      <c r="B18" s="56">
        <v>5407</v>
      </c>
      <c r="C18" s="56">
        <v>5466</v>
      </c>
      <c r="D18" s="56">
        <v>5335</v>
      </c>
      <c r="E18" s="56">
        <v>5321</v>
      </c>
      <c r="F18" s="56">
        <v>5314</v>
      </c>
      <c r="G18" s="56">
        <v>5494</v>
      </c>
      <c r="H18" s="56">
        <v>5308</v>
      </c>
      <c r="I18" s="56">
        <v>5172</v>
      </c>
      <c r="J18" s="56">
        <v>5280</v>
      </c>
      <c r="K18" s="56">
        <v>5455</v>
      </c>
    </row>
    <row r="19" spans="1:11" ht="20.100000000000001" customHeight="1" x14ac:dyDescent="0.25">
      <c r="A19" s="10" t="s">
        <v>24</v>
      </c>
      <c r="B19" s="56">
        <v>4930</v>
      </c>
      <c r="C19" s="56">
        <v>5023</v>
      </c>
      <c r="D19" s="56">
        <v>5023</v>
      </c>
      <c r="E19" s="56">
        <v>4891</v>
      </c>
      <c r="F19" s="56">
        <v>4810</v>
      </c>
      <c r="G19" s="56">
        <v>4932</v>
      </c>
      <c r="H19" s="56">
        <v>4840</v>
      </c>
      <c r="I19" s="56">
        <v>4648</v>
      </c>
      <c r="J19" s="56">
        <v>4640</v>
      </c>
      <c r="K19" s="56">
        <v>4703</v>
      </c>
    </row>
    <row r="20" spans="1:11" s="7" customFormat="1" ht="20.100000000000001" customHeight="1" x14ac:dyDescent="0.2">
      <c r="A20" s="28" t="s">
        <v>25</v>
      </c>
      <c r="B20" s="29">
        <v>16227</v>
      </c>
      <c r="C20" s="29">
        <v>16326</v>
      </c>
      <c r="D20" s="29">
        <v>16157</v>
      </c>
      <c r="E20" s="29">
        <v>16043</v>
      </c>
      <c r="F20" s="29">
        <v>15885</v>
      </c>
      <c r="G20" s="29">
        <v>16155</v>
      </c>
      <c r="H20" s="29">
        <v>15837</v>
      </c>
      <c r="I20" s="29">
        <v>15583</v>
      </c>
      <c r="J20" s="29">
        <v>15782</v>
      </c>
      <c r="K20" s="29">
        <v>16146</v>
      </c>
    </row>
    <row r="21" spans="1:11" ht="20.100000000000001" customHeight="1" x14ac:dyDescent="0.25">
      <c r="A21" s="10" t="s">
        <v>111</v>
      </c>
      <c r="B21" s="57">
        <v>207</v>
      </c>
      <c r="C21" s="57">
        <v>199</v>
      </c>
      <c r="D21" s="57">
        <v>219</v>
      </c>
      <c r="E21" s="57">
        <v>218</v>
      </c>
      <c r="F21" s="57">
        <v>228</v>
      </c>
      <c r="G21" s="57">
        <v>238</v>
      </c>
      <c r="H21" s="57">
        <v>189</v>
      </c>
      <c r="I21" s="57">
        <v>193</v>
      </c>
      <c r="J21" s="57">
        <v>229</v>
      </c>
      <c r="K21" s="57">
        <v>233</v>
      </c>
    </row>
    <row r="22" spans="1:11" ht="20.100000000000001" customHeight="1" x14ac:dyDescent="0.25">
      <c r="A22" s="10" t="s">
        <v>110</v>
      </c>
      <c r="B22" s="57">
        <v>177</v>
      </c>
      <c r="C22" s="57">
        <v>192</v>
      </c>
      <c r="D22" s="57">
        <v>186</v>
      </c>
      <c r="E22" s="57">
        <v>129</v>
      </c>
      <c r="F22" s="57">
        <v>120</v>
      </c>
      <c r="G22" s="57">
        <v>124</v>
      </c>
      <c r="H22" s="57">
        <v>89</v>
      </c>
      <c r="I22" s="57">
        <v>61</v>
      </c>
      <c r="J22" s="57">
        <v>46</v>
      </c>
      <c r="K22" s="57">
        <v>75</v>
      </c>
    </row>
    <row r="23" spans="1:11" ht="20.100000000000001" customHeight="1" x14ac:dyDescent="0.2">
      <c r="A23" s="12" t="s">
        <v>27</v>
      </c>
      <c r="B23" s="9">
        <v>20246</v>
      </c>
      <c r="C23" s="9">
        <v>20327</v>
      </c>
      <c r="D23" s="9">
        <v>20148</v>
      </c>
      <c r="E23" s="9">
        <v>20068</v>
      </c>
      <c r="F23" s="9">
        <v>19855</v>
      </c>
      <c r="G23" s="9">
        <v>20169</v>
      </c>
      <c r="H23" s="9">
        <v>19616</v>
      </c>
      <c r="I23" s="9">
        <v>19273</v>
      </c>
      <c r="J23" s="9">
        <v>19590</v>
      </c>
      <c r="K23" s="9">
        <v>20034</v>
      </c>
    </row>
    <row r="24" spans="1:11" ht="20.100000000000001" customHeight="1" x14ac:dyDescent="0.2">
      <c r="A24" s="13" t="s">
        <v>28</v>
      </c>
      <c r="B24" s="9">
        <v>238</v>
      </c>
      <c r="C24" s="9">
        <v>80</v>
      </c>
      <c r="D24" s="9">
        <v>211</v>
      </c>
      <c r="E24" s="9">
        <v>180</v>
      </c>
      <c r="F24" s="9">
        <v>178</v>
      </c>
      <c r="G24" s="9">
        <v>207</v>
      </c>
      <c r="H24" s="9">
        <v>220</v>
      </c>
      <c r="I24" s="9">
        <v>258</v>
      </c>
      <c r="J24" s="9">
        <v>257</v>
      </c>
      <c r="K24" s="9">
        <v>270</v>
      </c>
    </row>
    <row r="25" spans="1:11" ht="20.100000000000001" customHeight="1" x14ac:dyDescent="0.2">
      <c r="A25" s="34" t="s">
        <v>29</v>
      </c>
      <c r="B25" s="36">
        <v>20484</v>
      </c>
      <c r="C25" s="36">
        <v>20407</v>
      </c>
      <c r="D25" s="36">
        <v>20359</v>
      </c>
      <c r="E25" s="36">
        <v>20248</v>
      </c>
      <c r="F25" s="36">
        <v>20033</v>
      </c>
      <c r="G25" s="36">
        <v>20376</v>
      </c>
      <c r="H25" s="36">
        <v>19836</v>
      </c>
      <c r="I25" s="36">
        <v>19531</v>
      </c>
      <c r="J25" s="36">
        <v>19847</v>
      </c>
      <c r="K25" s="36">
        <v>20304</v>
      </c>
    </row>
    <row r="26" spans="1:11" ht="20.100000000000001" customHeight="1" x14ac:dyDescent="0.2">
      <c r="A26" s="42" t="s">
        <v>100</v>
      </c>
      <c r="B26" s="49">
        <v>72722</v>
      </c>
      <c r="C26" s="49">
        <v>75100</v>
      </c>
      <c r="D26" s="49">
        <v>76197</v>
      </c>
      <c r="E26" s="49">
        <v>75411</v>
      </c>
      <c r="F26" s="49">
        <v>74782</v>
      </c>
      <c r="G26" s="49">
        <v>74606</v>
      </c>
      <c r="H26" s="49">
        <v>74472</v>
      </c>
      <c r="I26" s="49">
        <v>73913</v>
      </c>
      <c r="J26" s="49">
        <v>73592</v>
      </c>
      <c r="K26" s="49">
        <v>73188</v>
      </c>
    </row>
    <row r="27" spans="1:11" ht="20.100000000000001" customHeight="1" x14ac:dyDescent="0.2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 x14ac:dyDescent="0.2">
      <c r="A28" s="32" t="s">
        <v>33</v>
      </c>
      <c r="B28" s="26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6</v>
      </c>
      <c r="I28" s="26" t="s">
        <v>71</v>
      </c>
      <c r="J28" s="26" t="s">
        <v>72</v>
      </c>
      <c r="K28" s="26" t="s">
        <v>108</v>
      </c>
    </row>
    <row r="29" spans="1:11" ht="20.100000000000001" customHeight="1" x14ac:dyDescent="0.2">
      <c r="A29" s="5" t="s">
        <v>102</v>
      </c>
      <c r="B29" s="1">
        <v>11344</v>
      </c>
      <c r="C29" s="1">
        <v>11538</v>
      </c>
      <c r="D29" s="1">
        <v>11699</v>
      </c>
      <c r="E29" s="1">
        <v>11729</v>
      </c>
      <c r="F29" s="1">
        <v>11907</v>
      </c>
      <c r="G29" s="1">
        <v>12049</v>
      </c>
      <c r="H29" s="1">
        <v>12593</v>
      </c>
      <c r="I29" s="1">
        <v>12324</v>
      </c>
      <c r="J29" s="1">
        <v>12530</v>
      </c>
      <c r="K29" s="1">
        <v>12166</v>
      </c>
    </row>
    <row r="30" spans="1:11" ht="20.100000000000001" customHeight="1" x14ac:dyDescent="0.2">
      <c r="A30" s="5" t="s">
        <v>103</v>
      </c>
      <c r="B30" s="1">
        <v>10222</v>
      </c>
      <c r="C30" s="1">
        <v>10939</v>
      </c>
      <c r="D30" s="1">
        <v>11155</v>
      </c>
      <c r="E30" s="1">
        <v>11242</v>
      </c>
      <c r="F30" s="1">
        <v>11463</v>
      </c>
      <c r="G30" s="1">
        <v>11482</v>
      </c>
      <c r="H30" s="1">
        <v>11589</v>
      </c>
      <c r="I30" s="1">
        <v>11918</v>
      </c>
      <c r="J30" s="1">
        <v>11650</v>
      </c>
      <c r="K30" s="1">
        <v>11882</v>
      </c>
    </row>
    <row r="31" spans="1:11" ht="20.100000000000001" customHeight="1" x14ac:dyDescent="0.2">
      <c r="A31" s="5" t="s">
        <v>13</v>
      </c>
      <c r="B31" s="1">
        <v>9812</v>
      </c>
      <c r="C31" s="1">
        <v>10069</v>
      </c>
      <c r="D31" s="1">
        <v>10796</v>
      </c>
      <c r="E31" s="1">
        <v>10892</v>
      </c>
      <c r="F31" s="1">
        <v>11023</v>
      </c>
      <c r="G31" s="1">
        <v>11105</v>
      </c>
      <c r="H31" s="1">
        <v>11072</v>
      </c>
      <c r="I31" s="1">
        <v>11154</v>
      </c>
      <c r="J31" s="1">
        <v>11506</v>
      </c>
      <c r="K31" s="1">
        <v>11192</v>
      </c>
    </row>
    <row r="32" spans="1:11" ht="20.100000000000001" customHeight="1" x14ac:dyDescent="0.2">
      <c r="A32" s="3" t="s">
        <v>14</v>
      </c>
      <c r="B32" s="1">
        <v>31378</v>
      </c>
      <c r="C32" s="1">
        <v>32546</v>
      </c>
      <c r="D32" s="1">
        <v>33650</v>
      </c>
      <c r="E32" s="1">
        <v>33863</v>
      </c>
      <c r="F32" s="1">
        <v>34393</v>
      </c>
      <c r="G32" s="1">
        <v>34636</v>
      </c>
      <c r="H32" s="1">
        <v>35254</v>
      </c>
      <c r="I32" s="1">
        <v>35396</v>
      </c>
      <c r="J32" s="1">
        <v>35686</v>
      </c>
      <c r="K32" s="1">
        <v>35240</v>
      </c>
    </row>
    <row r="33" spans="1:11" ht="20.100000000000001" customHeight="1" x14ac:dyDescent="0.2">
      <c r="A33" s="3" t="s">
        <v>15</v>
      </c>
      <c r="B33" s="1">
        <v>10</v>
      </c>
      <c r="C33" s="1">
        <v>11</v>
      </c>
      <c r="D33" s="1">
        <v>8</v>
      </c>
      <c r="E33" s="1">
        <v>11</v>
      </c>
      <c r="F33" s="1">
        <v>11</v>
      </c>
      <c r="G33" s="1">
        <v>11</v>
      </c>
      <c r="H33" s="1">
        <v>7</v>
      </c>
      <c r="I33" s="1">
        <v>8</v>
      </c>
      <c r="J33" s="1">
        <v>11</v>
      </c>
      <c r="K33" s="1">
        <v>5</v>
      </c>
    </row>
    <row r="34" spans="1:11" ht="20.100000000000001" customHeight="1" x14ac:dyDescent="0.2">
      <c r="A34" s="38" t="s">
        <v>17</v>
      </c>
      <c r="B34" s="39">
        <v>31388</v>
      </c>
      <c r="C34" s="39">
        <v>32557</v>
      </c>
      <c r="D34" s="39">
        <v>33658</v>
      </c>
      <c r="E34" s="39">
        <v>33874</v>
      </c>
      <c r="F34" s="39">
        <v>34404</v>
      </c>
      <c r="G34" s="39">
        <v>34647</v>
      </c>
      <c r="H34" s="39">
        <v>35261</v>
      </c>
      <c r="I34" s="39">
        <v>35404</v>
      </c>
      <c r="J34" s="39">
        <v>35697</v>
      </c>
      <c r="K34" s="39">
        <v>35245</v>
      </c>
    </row>
    <row r="35" spans="1:11" ht="20.100000000000001" customHeight="1" x14ac:dyDescent="0.2">
      <c r="A35" s="10" t="s">
        <v>19</v>
      </c>
      <c r="B35" s="9">
        <v>852</v>
      </c>
      <c r="C35" s="9">
        <v>855</v>
      </c>
      <c r="D35" s="9">
        <v>888</v>
      </c>
      <c r="E35" s="9">
        <v>892</v>
      </c>
      <c r="F35" s="9">
        <v>925</v>
      </c>
      <c r="G35" s="9">
        <v>854</v>
      </c>
      <c r="H35" s="9">
        <v>802</v>
      </c>
      <c r="I35" s="9">
        <v>788</v>
      </c>
      <c r="J35" s="9">
        <v>850</v>
      </c>
      <c r="K35" s="9">
        <v>772</v>
      </c>
    </row>
    <row r="36" spans="1:11" ht="20.100000000000001" customHeight="1" x14ac:dyDescent="0.2">
      <c r="A36" s="10" t="s">
        <v>20</v>
      </c>
      <c r="B36" s="9">
        <v>769</v>
      </c>
      <c r="C36" s="9">
        <v>743</v>
      </c>
      <c r="D36" s="9">
        <v>794</v>
      </c>
      <c r="E36" s="9">
        <v>778</v>
      </c>
      <c r="F36" s="9">
        <v>807</v>
      </c>
      <c r="G36" s="9">
        <v>877</v>
      </c>
      <c r="H36" s="9">
        <v>766</v>
      </c>
      <c r="I36" s="9">
        <v>745</v>
      </c>
      <c r="J36" s="9">
        <v>740</v>
      </c>
      <c r="K36" s="9">
        <v>746</v>
      </c>
    </row>
    <row r="37" spans="1:11" s="7" customFormat="1" ht="20.100000000000001" customHeight="1" x14ac:dyDescent="0.2">
      <c r="A37" s="51" t="s">
        <v>30</v>
      </c>
      <c r="B37" s="29">
        <v>1621</v>
      </c>
      <c r="C37" s="29">
        <v>1598</v>
      </c>
      <c r="D37" s="29">
        <v>1682</v>
      </c>
      <c r="E37" s="29">
        <v>1670</v>
      </c>
      <c r="F37" s="29">
        <v>1732</v>
      </c>
      <c r="G37" s="29">
        <v>1731</v>
      </c>
      <c r="H37" s="29">
        <v>1568</v>
      </c>
      <c r="I37" s="29">
        <v>1533</v>
      </c>
      <c r="J37" s="29">
        <v>1590</v>
      </c>
      <c r="K37" s="29">
        <v>1518</v>
      </c>
    </row>
    <row r="38" spans="1:11" ht="20.100000000000001" customHeight="1" x14ac:dyDescent="0.2">
      <c r="A38" s="10" t="s">
        <v>22</v>
      </c>
      <c r="B38" s="9">
        <v>3646</v>
      </c>
      <c r="C38" s="9">
        <v>3739</v>
      </c>
      <c r="D38" s="9">
        <v>3678</v>
      </c>
      <c r="E38" s="9">
        <v>3752</v>
      </c>
      <c r="F38" s="9">
        <v>3748</v>
      </c>
      <c r="G38" s="9">
        <v>3726</v>
      </c>
      <c r="H38" s="9">
        <v>3707</v>
      </c>
      <c r="I38" s="9">
        <v>3743</v>
      </c>
      <c r="J38" s="9">
        <v>3852</v>
      </c>
      <c r="K38" s="9">
        <v>3919</v>
      </c>
    </row>
    <row r="39" spans="1:11" ht="20.100000000000001" customHeight="1" x14ac:dyDescent="0.2">
      <c r="A39" s="10" t="s">
        <v>23</v>
      </c>
      <c r="B39" s="9">
        <v>3439</v>
      </c>
      <c r="C39" s="9">
        <v>3499</v>
      </c>
      <c r="D39" s="9">
        <v>3571</v>
      </c>
      <c r="E39" s="9">
        <v>3461</v>
      </c>
      <c r="F39" s="9">
        <v>3608</v>
      </c>
      <c r="G39" s="9">
        <v>3624</v>
      </c>
      <c r="H39" s="9">
        <v>3548</v>
      </c>
      <c r="I39" s="9">
        <v>3504</v>
      </c>
      <c r="J39" s="9">
        <v>3597</v>
      </c>
      <c r="K39" s="9">
        <v>3730</v>
      </c>
    </row>
    <row r="40" spans="1:11" ht="20.100000000000001" customHeight="1" x14ac:dyDescent="0.2">
      <c r="A40" s="10" t="s">
        <v>24</v>
      </c>
      <c r="B40" s="9">
        <v>3182</v>
      </c>
      <c r="C40" s="9">
        <v>3233</v>
      </c>
      <c r="D40" s="9">
        <v>3225</v>
      </c>
      <c r="E40" s="9">
        <v>3320</v>
      </c>
      <c r="F40" s="9">
        <v>3245</v>
      </c>
      <c r="G40" s="9">
        <v>3352</v>
      </c>
      <c r="H40" s="9">
        <v>3367</v>
      </c>
      <c r="I40" s="9">
        <v>3277</v>
      </c>
      <c r="J40" s="9">
        <v>3237</v>
      </c>
      <c r="K40" s="9">
        <v>3293</v>
      </c>
    </row>
    <row r="41" spans="1:11" s="7" customFormat="1" ht="20.100000000000001" customHeight="1" x14ac:dyDescent="0.2">
      <c r="A41" s="51" t="s">
        <v>25</v>
      </c>
      <c r="B41" s="29">
        <v>10267</v>
      </c>
      <c r="C41" s="29">
        <v>10471</v>
      </c>
      <c r="D41" s="29">
        <v>10474</v>
      </c>
      <c r="E41" s="29">
        <v>10533</v>
      </c>
      <c r="F41" s="29">
        <v>10601</v>
      </c>
      <c r="G41" s="29">
        <v>10702</v>
      </c>
      <c r="H41" s="29">
        <v>10622</v>
      </c>
      <c r="I41" s="29">
        <v>10524</v>
      </c>
      <c r="J41" s="29">
        <v>10686</v>
      </c>
      <c r="K41" s="29">
        <v>10942</v>
      </c>
    </row>
    <row r="42" spans="1:11" ht="20.100000000000001" customHeight="1" x14ac:dyDescent="0.2">
      <c r="A42" s="10" t="s">
        <v>26</v>
      </c>
      <c r="B42" s="9">
        <v>183</v>
      </c>
      <c r="C42" s="9">
        <v>184</v>
      </c>
      <c r="D42" s="9">
        <v>198</v>
      </c>
      <c r="E42" s="9">
        <v>146</v>
      </c>
      <c r="F42" s="9">
        <v>206</v>
      </c>
      <c r="G42" s="9">
        <v>203</v>
      </c>
      <c r="H42" s="9">
        <v>192</v>
      </c>
      <c r="I42" s="9">
        <v>159</v>
      </c>
      <c r="J42" s="9">
        <v>165</v>
      </c>
      <c r="K42" s="9">
        <v>170</v>
      </c>
    </row>
    <row r="43" spans="1:11" ht="20.100000000000001" customHeight="1" x14ac:dyDescent="0.2">
      <c r="A43" s="12" t="s">
        <v>27</v>
      </c>
      <c r="B43" s="9">
        <v>12071</v>
      </c>
      <c r="C43" s="9">
        <v>12253</v>
      </c>
      <c r="D43" s="9">
        <v>12354</v>
      </c>
      <c r="E43" s="9">
        <v>12349</v>
      </c>
      <c r="F43" s="9">
        <v>12539</v>
      </c>
      <c r="G43" s="9">
        <v>12636</v>
      </c>
      <c r="H43" s="9">
        <v>12382</v>
      </c>
      <c r="I43" s="9">
        <v>12216</v>
      </c>
      <c r="J43" s="9">
        <v>12441</v>
      </c>
      <c r="K43" s="9">
        <v>12630</v>
      </c>
    </row>
    <row r="44" spans="1:11" ht="20.100000000000001" customHeight="1" x14ac:dyDescent="0.2">
      <c r="A44" s="13" t="s">
        <v>28</v>
      </c>
      <c r="B44" s="9">
        <v>105</v>
      </c>
      <c r="C44" s="9">
        <v>93</v>
      </c>
      <c r="D44" s="9">
        <v>136</v>
      </c>
      <c r="E44" s="9">
        <v>154</v>
      </c>
      <c r="F44" s="9">
        <v>156</v>
      </c>
      <c r="G44" s="9">
        <v>166</v>
      </c>
      <c r="H44" s="9">
        <v>161</v>
      </c>
      <c r="I44" s="9">
        <v>142</v>
      </c>
      <c r="J44" s="9">
        <v>172</v>
      </c>
      <c r="K44" s="9">
        <v>191</v>
      </c>
    </row>
    <row r="45" spans="1:11" ht="20.100000000000001" customHeight="1" x14ac:dyDescent="0.2">
      <c r="A45" s="38" t="s">
        <v>31</v>
      </c>
      <c r="B45" s="40">
        <v>12176</v>
      </c>
      <c r="C45" s="40">
        <v>12346</v>
      </c>
      <c r="D45" s="40">
        <v>12490</v>
      </c>
      <c r="E45" s="40">
        <v>12503</v>
      </c>
      <c r="F45" s="40">
        <v>12695</v>
      </c>
      <c r="G45" s="40">
        <v>12802</v>
      </c>
      <c r="H45" s="40">
        <v>12543</v>
      </c>
      <c r="I45" s="40">
        <v>12358</v>
      </c>
      <c r="J45" s="40">
        <v>12613</v>
      </c>
      <c r="K45" s="40">
        <v>12821</v>
      </c>
    </row>
    <row r="46" spans="1:11" ht="20.100000000000001" customHeight="1" x14ac:dyDescent="0.2">
      <c r="A46" s="42" t="s">
        <v>101</v>
      </c>
      <c r="B46" s="50">
        <v>43564</v>
      </c>
      <c r="C46" s="50">
        <v>44903</v>
      </c>
      <c r="D46" s="50">
        <v>46148</v>
      </c>
      <c r="E46" s="50">
        <v>46377</v>
      </c>
      <c r="F46" s="50">
        <v>47099</v>
      </c>
      <c r="G46" s="50">
        <v>47449</v>
      </c>
      <c r="H46" s="50">
        <v>47804</v>
      </c>
      <c r="I46" s="50">
        <v>47762</v>
      </c>
      <c r="J46" s="50">
        <v>48310</v>
      </c>
      <c r="K46" s="50">
        <v>48066</v>
      </c>
    </row>
    <row r="47" spans="1:11" ht="20.100000000000001" customHeight="1" x14ac:dyDescent="0.2">
      <c r="A47" s="6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20.100000000000001" customHeight="1" x14ac:dyDescent="0.2">
      <c r="A48" s="14" t="s">
        <v>82</v>
      </c>
      <c r="B48" s="9">
        <v>83626</v>
      </c>
      <c r="C48" s="9">
        <v>87250</v>
      </c>
      <c r="D48" s="9">
        <v>89496</v>
      </c>
      <c r="E48" s="9">
        <v>89037</v>
      </c>
      <c r="F48" s="9">
        <v>89153</v>
      </c>
      <c r="G48" s="9">
        <v>88877</v>
      </c>
      <c r="H48" s="9">
        <v>89897</v>
      </c>
      <c r="I48" s="9">
        <v>89786</v>
      </c>
      <c r="J48" s="9">
        <v>89442</v>
      </c>
      <c r="K48" s="9">
        <v>88129</v>
      </c>
    </row>
    <row r="49" spans="1:11" ht="20.100000000000001" customHeight="1" x14ac:dyDescent="0.2">
      <c r="A49" s="14" t="s">
        <v>83</v>
      </c>
      <c r="B49" s="9">
        <v>32660</v>
      </c>
      <c r="C49" s="9">
        <v>32753</v>
      </c>
      <c r="D49" s="9">
        <v>32849</v>
      </c>
      <c r="E49" s="9">
        <v>32751</v>
      </c>
      <c r="F49" s="9">
        <v>32728</v>
      </c>
      <c r="G49" s="9">
        <v>33178</v>
      </c>
      <c r="H49" s="9">
        <v>32379</v>
      </c>
      <c r="I49" s="9">
        <v>31889</v>
      </c>
      <c r="J49" s="9">
        <v>32460</v>
      </c>
      <c r="K49" s="9">
        <v>33125</v>
      </c>
    </row>
    <row r="50" spans="1:11" s="7" customFormat="1" ht="20.100000000000001" customHeight="1" x14ac:dyDescent="0.2">
      <c r="A50" s="44" t="s">
        <v>84</v>
      </c>
      <c r="B50" s="48">
        <v>116286</v>
      </c>
      <c r="C50" s="48">
        <v>120003</v>
      </c>
      <c r="D50" s="48">
        <v>122345</v>
      </c>
      <c r="E50" s="48">
        <v>121788</v>
      </c>
      <c r="F50" s="48">
        <v>121881</v>
      </c>
      <c r="G50" s="48">
        <v>122055</v>
      </c>
      <c r="H50" s="48">
        <v>122276</v>
      </c>
      <c r="I50" s="48">
        <v>121675</v>
      </c>
      <c r="J50" s="48">
        <v>121902</v>
      </c>
      <c r="K50" s="48">
        <v>121254</v>
      </c>
    </row>
    <row r="51" spans="1:11" ht="20.4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0.45" customHeight="1" x14ac:dyDescent="0.2">
      <c r="A52" s="4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0.45" customHeight="1" x14ac:dyDescent="0.2">
      <c r="A53" s="4" t="s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0.45" customHeight="1" x14ac:dyDescent="0.2">
      <c r="A54" s="4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0.45" customHeight="1" x14ac:dyDescent="0.2">
      <c r="A55" s="8" t="s">
        <v>106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0.4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20.4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0.4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20.4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20.4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20.4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20.4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20.4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0.4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0.4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0.4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0.4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0.4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0.4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0.4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0.4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0.4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0.4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0.4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0.4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0.4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0.4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0.4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0.4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0.4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0.4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0.4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0.4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0.4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0.4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0.4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0.4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ht="20.4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ht="20.4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ht="20.4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ht="20.4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ht="20.4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ht="20.4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ht="20.4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ht="20.4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ht="20.4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ht="20.4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ht="20.4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ht="20.4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ht="20.4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ht="20.4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ht="20.4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ht="20.4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ht="20.4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ht="20.4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ht="20.4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ht="20.4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ht="20.4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ht="20.4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ht="20.4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ht="20.4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ht="20.4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ht="20.4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ht="20.4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ht="20.4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ht="20.4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ht="20.4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ht="20.4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ht="20.4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ht="20.4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ht="20.4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ht="20.4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ht="20.4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ht="20.4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ht="20.4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ht="20.4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ht="20.4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ht="20.4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ht="20.4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ht="20.4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ht="20.4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ht="20.4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ht="20.4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ht="20.4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ht="20.4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ht="20.4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ht="20.4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ht="20.4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ht="20.4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ht="20.4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ht="20.4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ht="20.4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ht="20.4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ht="20.4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ht="20.4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ht="20.4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ht="20.4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ht="20.4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ht="20.4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ht="20.4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ht="20.4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ht="20.4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ht="20.4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ht="20.4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ht="20.4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ht="20.4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ht="20.4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ht="20.4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ht="20.4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ht="20.4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ht="20.4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ht="20.4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ht="20.4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ht="20.4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ht="20.4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ht="20.4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ht="20.4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ht="20.4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ht="20.4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ht="20.4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ht="20.4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47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workbookViewId="0">
      <selection activeCell="A7" sqref="A7"/>
    </sheetView>
  </sheetViews>
  <sheetFormatPr baseColWidth="10" defaultColWidth="11.5703125" defaultRowHeight="22.5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2.5" customHeight="1" x14ac:dyDescent="0.2">
      <c r="A1" s="25" t="s">
        <v>113</v>
      </c>
    </row>
    <row r="3" spans="1:11" ht="22.5" customHeight="1" x14ac:dyDescent="0.2">
      <c r="A3" s="64" t="s">
        <v>73</v>
      </c>
      <c r="B3" s="64"/>
      <c r="C3" s="64"/>
      <c r="D3" s="64"/>
      <c r="E3" s="64"/>
      <c r="F3" s="64"/>
      <c r="G3" s="64"/>
      <c r="H3" s="64"/>
      <c r="I3" s="64"/>
      <c r="J3" s="64"/>
      <c r="K3" s="55"/>
    </row>
    <row r="6" spans="1:11" s="26" customFormat="1" ht="20.100000000000001" customHeight="1" x14ac:dyDescent="0.25">
      <c r="A6" s="31" t="s">
        <v>8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71</v>
      </c>
      <c r="J6" s="26" t="s">
        <v>72</v>
      </c>
      <c r="K6" s="26" t="s">
        <v>108</v>
      </c>
    </row>
    <row r="7" spans="1:11" s="26" customFormat="1" ht="20.100000000000001" customHeight="1" x14ac:dyDescent="0.25">
      <c r="A7" s="59" t="s">
        <v>109</v>
      </c>
      <c r="K7" s="61">
        <v>19</v>
      </c>
    </row>
    <row r="8" spans="1:11" ht="20.100000000000001" customHeight="1" x14ac:dyDescent="0.2">
      <c r="A8" s="5" t="s">
        <v>102</v>
      </c>
      <c r="B8" s="1">
        <v>7722</v>
      </c>
      <c r="C8" s="1">
        <v>7678</v>
      </c>
      <c r="D8" s="1">
        <v>7631</v>
      </c>
      <c r="E8" s="1">
        <v>7505</v>
      </c>
      <c r="F8" s="1">
        <v>7528</v>
      </c>
      <c r="G8" s="1">
        <v>7575</v>
      </c>
      <c r="H8" s="1">
        <v>7666</v>
      </c>
      <c r="I8" s="1">
        <v>7581</v>
      </c>
      <c r="J8" s="1">
        <v>7613</v>
      </c>
      <c r="K8" s="1">
        <v>7493</v>
      </c>
    </row>
    <row r="9" spans="1:11" ht="20.100000000000001" customHeight="1" x14ac:dyDescent="0.2">
      <c r="A9" s="5" t="s">
        <v>103</v>
      </c>
      <c r="B9" s="1">
        <v>7015</v>
      </c>
      <c r="C9" s="1">
        <v>7472</v>
      </c>
      <c r="D9" s="1">
        <v>7327</v>
      </c>
      <c r="E9" s="1">
        <v>7431</v>
      </c>
      <c r="F9" s="1">
        <v>7155</v>
      </c>
      <c r="G9" s="1">
        <v>7336</v>
      </c>
      <c r="H9" s="1">
        <v>7348</v>
      </c>
      <c r="I9" s="1">
        <v>7413</v>
      </c>
      <c r="J9" s="1">
        <v>7382</v>
      </c>
      <c r="K9" s="1">
        <v>7390</v>
      </c>
    </row>
    <row r="10" spans="1:11" ht="20.100000000000001" customHeight="1" x14ac:dyDescent="0.2">
      <c r="A10" s="5" t="s">
        <v>13</v>
      </c>
      <c r="B10" s="1">
        <v>6459</v>
      </c>
      <c r="C10" s="1">
        <v>7082</v>
      </c>
      <c r="D10" s="1">
        <v>7592</v>
      </c>
      <c r="E10" s="1">
        <v>7394</v>
      </c>
      <c r="F10" s="1">
        <v>7490</v>
      </c>
      <c r="G10" s="1">
        <v>6998</v>
      </c>
      <c r="H10" s="1">
        <v>7156</v>
      </c>
      <c r="I10" s="1">
        <v>7206</v>
      </c>
      <c r="J10" s="1">
        <v>7259</v>
      </c>
      <c r="K10" s="1">
        <v>7197</v>
      </c>
    </row>
    <row r="11" spans="1:11" ht="20.100000000000001" customHeight="1" x14ac:dyDescent="0.2">
      <c r="A11" s="6" t="s">
        <v>14</v>
      </c>
      <c r="B11" s="2">
        <f t="shared" ref="B11:J11" si="0">SUM(B7:B10)</f>
        <v>21196</v>
      </c>
      <c r="C11" s="2">
        <f t="shared" si="0"/>
        <v>22232</v>
      </c>
      <c r="D11" s="2">
        <f t="shared" si="0"/>
        <v>22550</v>
      </c>
      <c r="E11" s="2">
        <f t="shared" si="0"/>
        <v>22330</v>
      </c>
      <c r="F11" s="2">
        <f t="shared" si="0"/>
        <v>22173</v>
      </c>
      <c r="G11" s="2">
        <f t="shared" si="0"/>
        <v>21909</v>
      </c>
      <c r="H11" s="2">
        <f t="shared" si="0"/>
        <v>22170</v>
      </c>
      <c r="I11" s="2">
        <f t="shared" si="0"/>
        <v>22200</v>
      </c>
      <c r="J11" s="2">
        <f t="shared" si="0"/>
        <v>22254</v>
      </c>
      <c r="K11" s="2">
        <f>SUM(K7:K10)</f>
        <v>22099</v>
      </c>
    </row>
    <row r="12" spans="1:11" ht="20.100000000000001" customHeight="1" x14ac:dyDescent="0.2">
      <c r="A12" s="3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 x14ac:dyDescent="0.2">
      <c r="A13" s="34" t="s">
        <v>75</v>
      </c>
      <c r="B13" s="35">
        <f>SUM(B11:B12)</f>
        <v>21196</v>
      </c>
      <c r="C13" s="35">
        <f t="shared" ref="C13:K13" si="1">SUM(C11:C12)</f>
        <v>22232</v>
      </c>
      <c r="D13" s="35">
        <f t="shared" si="1"/>
        <v>22550</v>
      </c>
      <c r="E13" s="35">
        <f t="shared" si="1"/>
        <v>22330</v>
      </c>
      <c r="F13" s="35">
        <f t="shared" si="1"/>
        <v>22173</v>
      </c>
      <c r="G13" s="35">
        <f t="shared" si="1"/>
        <v>21909</v>
      </c>
      <c r="H13" s="35">
        <f t="shared" si="1"/>
        <v>22170</v>
      </c>
      <c r="I13" s="35">
        <f t="shared" si="1"/>
        <v>22200</v>
      </c>
      <c r="J13" s="35">
        <f t="shared" si="1"/>
        <v>22254</v>
      </c>
      <c r="K13" s="35">
        <f t="shared" si="1"/>
        <v>22099</v>
      </c>
    </row>
    <row r="14" spans="1:11" ht="20.100000000000001" customHeight="1" x14ac:dyDescent="0.2">
      <c r="A14" s="10" t="s">
        <v>19</v>
      </c>
      <c r="B14" s="9">
        <v>746</v>
      </c>
      <c r="C14" s="9">
        <v>750</v>
      </c>
      <c r="D14" s="9">
        <v>811</v>
      </c>
      <c r="E14" s="9">
        <v>822</v>
      </c>
      <c r="F14" s="9">
        <v>779</v>
      </c>
      <c r="G14" s="9">
        <v>791</v>
      </c>
      <c r="H14" s="9">
        <v>805</v>
      </c>
      <c r="I14" s="9">
        <v>796</v>
      </c>
      <c r="J14" s="9">
        <v>841</v>
      </c>
      <c r="K14" s="9">
        <v>818</v>
      </c>
    </row>
    <row r="15" spans="1:11" ht="20.100000000000001" customHeight="1" x14ac:dyDescent="0.2">
      <c r="A15" s="10" t="s">
        <v>20</v>
      </c>
      <c r="B15" s="9">
        <v>665</v>
      </c>
      <c r="C15" s="9">
        <v>636</v>
      </c>
      <c r="D15" s="9">
        <v>618</v>
      </c>
      <c r="E15" s="9">
        <v>649</v>
      </c>
      <c r="F15" s="9">
        <v>677</v>
      </c>
      <c r="G15" s="9">
        <v>718</v>
      </c>
      <c r="H15" s="9">
        <v>690</v>
      </c>
      <c r="I15" s="9">
        <v>679</v>
      </c>
      <c r="J15" s="9">
        <v>702</v>
      </c>
      <c r="K15" s="9">
        <v>699</v>
      </c>
    </row>
    <row r="16" spans="1:11" s="7" customFormat="1" ht="20.100000000000001" customHeight="1" x14ac:dyDescent="0.2">
      <c r="A16" s="28" t="s">
        <v>21</v>
      </c>
      <c r="B16" s="29">
        <f t="shared" ref="B16:J16" si="2">SUM(B14:B15)</f>
        <v>1411</v>
      </c>
      <c r="C16" s="29">
        <f t="shared" si="2"/>
        <v>1386</v>
      </c>
      <c r="D16" s="29">
        <f t="shared" si="2"/>
        <v>1429</v>
      </c>
      <c r="E16" s="29">
        <f t="shared" si="2"/>
        <v>1471</v>
      </c>
      <c r="F16" s="29">
        <f t="shared" si="2"/>
        <v>1456</v>
      </c>
      <c r="G16" s="29">
        <f t="shared" si="2"/>
        <v>1509</v>
      </c>
      <c r="H16" s="29">
        <f t="shared" si="2"/>
        <v>1495</v>
      </c>
      <c r="I16" s="29">
        <f t="shared" si="2"/>
        <v>1475</v>
      </c>
      <c r="J16" s="29">
        <f t="shared" si="2"/>
        <v>1543</v>
      </c>
      <c r="K16" s="29">
        <f>SUM(K14:K15)</f>
        <v>1517</v>
      </c>
    </row>
    <row r="17" spans="1:11" ht="20.100000000000001" customHeight="1" x14ac:dyDescent="0.2">
      <c r="A17" s="10" t="s">
        <v>22</v>
      </c>
      <c r="B17" s="9">
        <v>2122</v>
      </c>
      <c r="C17" s="9">
        <v>2051</v>
      </c>
      <c r="D17" s="9">
        <v>2070</v>
      </c>
      <c r="E17" s="9">
        <v>2078</v>
      </c>
      <c r="F17" s="9">
        <v>2055</v>
      </c>
      <c r="G17" s="9">
        <v>2107</v>
      </c>
      <c r="H17" s="9">
        <v>2071</v>
      </c>
      <c r="I17" s="9">
        <v>2116</v>
      </c>
      <c r="J17" s="9">
        <v>2152</v>
      </c>
      <c r="K17" s="9">
        <v>2191</v>
      </c>
    </row>
    <row r="18" spans="1:11" ht="20.100000000000001" customHeight="1" x14ac:dyDescent="0.2">
      <c r="A18" s="10" t="s">
        <v>23</v>
      </c>
      <c r="B18" s="9">
        <v>1904</v>
      </c>
      <c r="C18" s="9">
        <v>1948</v>
      </c>
      <c r="D18" s="9">
        <v>1900</v>
      </c>
      <c r="E18" s="9">
        <v>1911</v>
      </c>
      <c r="F18" s="9">
        <v>1896</v>
      </c>
      <c r="G18" s="9">
        <v>1965</v>
      </c>
      <c r="H18" s="9">
        <v>1980</v>
      </c>
      <c r="I18" s="9">
        <v>1933</v>
      </c>
      <c r="J18" s="9">
        <v>1995</v>
      </c>
      <c r="K18" s="9">
        <v>2017</v>
      </c>
    </row>
    <row r="19" spans="1:11" ht="20.100000000000001" customHeight="1" x14ac:dyDescent="0.2">
      <c r="A19" s="10" t="s">
        <v>24</v>
      </c>
      <c r="B19" s="9">
        <v>1692</v>
      </c>
      <c r="C19" s="9">
        <v>1740</v>
      </c>
      <c r="D19" s="9">
        <v>1770</v>
      </c>
      <c r="E19" s="9">
        <v>1731</v>
      </c>
      <c r="F19" s="9">
        <v>1698</v>
      </c>
      <c r="G19" s="9">
        <v>1737</v>
      </c>
      <c r="H19" s="9">
        <v>1686</v>
      </c>
      <c r="I19" s="9">
        <v>1704</v>
      </c>
      <c r="J19" s="9">
        <v>1705</v>
      </c>
      <c r="K19" s="9">
        <v>1777</v>
      </c>
    </row>
    <row r="20" spans="1:11" s="7" customFormat="1" ht="20.100000000000001" customHeight="1" x14ac:dyDescent="0.2">
      <c r="A20" s="28" t="s">
        <v>25</v>
      </c>
      <c r="B20" s="30">
        <f t="shared" ref="B20:J20" si="3">SUM(B17:B19)</f>
        <v>5718</v>
      </c>
      <c r="C20" s="30">
        <f t="shared" si="3"/>
        <v>5739</v>
      </c>
      <c r="D20" s="30">
        <f t="shared" si="3"/>
        <v>5740</v>
      </c>
      <c r="E20" s="30">
        <f t="shared" si="3"/>
        <v>5720</v>
      </c>
      <c r="F20" s="30">
        <f t="shared" si="3"/>
        <v>5649</v>
      </c>
      <c r="G20" s="30">
        <f t="shared" si="3"/>
        <v>5809</v>
      </c>
      <c r="H20" s="30">
        <f t="shared" si="3"/>
        <v>5737</v>
      </c>
      <c r="I20" s="30">
        <f t="shared" si="3"/>
        <v>5753</v>
      </c>
      <c r="J20" s="30">
        <f t="shared" si="3"/>
        <v>5852</v>
      </c>
      <c r="K20" s="30">
        <f>SUM(K17:K19)</f>
        <v>5985</v>
      </c>
    </row>
    <row r="21" spans="1:11" ht="20.100000000000001" customHeight="1" x14ac:dyDescent="0.2">
      <c r="A21" s="10" t="s">
        <v>111</v>
      </c>
      <c r="B21" s="9">
        <v>130</v>
      </c>
      <c r="C21" s="9">
        <v>119</v>
      </c>
      <c r="D21" s="9">
        <v>112</v>
      </c>
      <c r="E21" s="9">
        <v>113</v>
      </c>
      <c r="F21" s="9">
        <v>114</v>
      </c>
      <c r="G21" s="9">
        <v>118</v>
      </c>
      <c r="H21" s="9">
        <v>115</v>
      </c>
      <c r="I21" s="9">
        <v>100</v>
      </c>
      <c r="J21" s="9">
        <v>108</v>
      </c>
      <c r="K21" s="9">
        <v>112</v>
      </c>
    </row>
    <row r="22" spans="1:11" ht="20.100000000000001" customHeight="1" x14ac:dyDescent="0.2">
      <c r="A22" s="10" t="s">
        <v>110</v>
      </c>
      <c r="B22" s="9">
        <v>48</v>
      </c>
      <c r="C22" s="9">
        <v>45</v>
      </c>
      <c r="D22" s="9">
        <v>43</v>
      </c>
      <c r="E22" s="9">
        <v>49</v>
      </c>
      <c r="F22" s="9">
        <v>46</v>
      </c>
      <c r="G22" s="9">
        <v>56</v>
      </c>
      <c r="H22" s="9">
        <v>44</v>
      </c>
      <c r="I22" s="9">
        <v>43</v>
      </c>
      <c r="J22" s="9">
        <v>5</v>
      </c>
      <c r="K22" s="9">
        <v>35</v>
      </c>
    </row>
    <row r="23" spans="1:11" ht="20.100000000000001" customHeight="1" x14ac:dyDescent="0.2">
      <c r="A23" s="12" t="s">
        <v>27</v>
      </c>
      <c r="B23" s="29">
        <f>B16+B20+B21+B22</f>
        <v>7307</v>
      </c>
      <c r="C23" s="29">
        <f t="shared" ref="C23:K23" si="4">C16+C20+C21+C22</f>
        <v>7289</v>
      </c>
      <c r="D23" s="29">
        <f t="shared" si="4"/>
        <v>7324</v>
      </c>
      <c r="E23" s="29">
        <f t="shared" si="4"/>
        <v>7353</v>
      </c>
      <c r="F23" s="29">
        <f t="shared" si="4"/>
        <v>7265</v>
      </c>
      <c r="G23" s="29">
        <f t="shared" si="4"/>
        <v>7492</v>
      </c>
      <c r="H23" s="29">
        <f t="shared" si="4"/>
        <v>7391</v>
      </c>
      <c r="I23" s="29">
        <f t="shared" si="4"/>
        <v>7371</v>
      </c>
      <c r="J23" s="29">
        <f t="shared" si="4"/>
        <v>7508</v>
      </c>
      <c r="K23" s="29">
        <f t="shared" si="4"/>
        <v>7649</v>
      </c>
    </row>
    <row r="24" spans="1:11" ht="20.100000000000001" customHeight="1" x14ac:dyDescent="0.2">
      <c r="A24" s="13" t="s">
        <v>28</v>
      </c>
      <c r="B24" s="9">
        <v>109</v>
      </c>
      <c r="C24" s="9">
        <v>23</v>
      </c>
      <c r="D24" s="9">
        <v>89</v>
      </c>
      <c r="E24" s="9">
        <v>61</v>
      </c>
      <c r="F24" s="9">
        <v>61</v>
      </c>
      <c r="G24" s="9">
        <v>77</v>
      </c>
      <c r="H24" s="9">
        <v>87</v>
      </c>
      <c r="I24" s="9">
        <v>107</v>
      </c>
      <c r="J24" s="9">
        <v>102</v>
      </c>
      <c r="K24" s="9">
        <v>102</v>
      </c>
    </row>
    <row r="25" spans="1:11" ht="20.100000000000001" customHeight="1" x14ac:dyDescent="0.2">
      <c r="A25" s="34" t="s">
        <v>74</v>
      </c>
      <c r="B25" s="37">
        <f t="shared" ref="B25:J25" si="5">B23+B24</f>
        <v>7416</v>
      </c>
      <c r="C25" s="37">
        <f t="shared" si="5"/>
        <v>7312</v>
      </c>
      <c r="D25" s="37">
        <f t="shared" si="5"/>
        <v>7413</v>
      </c>
      <c r="E25" s="37">
        <f t="shared" si="5"/>
        <v>7414</v>
      </c>
      <c r="F25" s="37">
        <f t="shared" si="5"/>
        <v>7326</v>
      </c>
      <c r="G25" s="37">
        <f t="shared" si="5"/>
        <v>7569</v>
      </c>
      <c r="H25" s="37">
        <f t="shared" si="5"/>
        <v>7478</v>
      </c>
      <c r="I25" s="37">
        <f t="shared" si="5"/>
        <v>7478</v>
      </c>
      <c r="J25" s="37">
        <f t="shared" si="5"/>
        <v>7610</v>
      </c>
      <c r="K25" s="37">
        <f t="shared" ref="K25" si="6">K23+K24</f>
        <v>7751</v>
      </c>
    </row>
    <row r="26" spans="1:11" ht="20.100000000000001" customHeight="1" x14ac:dyDescent="0.2">
      <c r="A26" s="42" t="s">
        <v>90</v>
      </c>
      <c r="B26" s="43">
        <f t="shared" ref="B26:K26" si="7">B13+B25</f>
        <v>28612</v>
      </c>
      <c r="C26" s="43">
        <f t="shared" si="7"/>
        <v>29544</v>
      </c>
      <c r="D26" s="43">
        <f t="shared" si="7"/>
        <v>29963</v>
      </c>
      <c r="E26" s="43">
        <f t="shared" si="7"/>
        <v>29744</v>
      </c>
      <c r="F26" s="43">
        <f t="shared" si="7"/>
        <v>29499</v>
      </c>
      <c r="G26" s="43">
        <f t="shared" si="7"/>
        <v>29478</v>
      </c>
      <c r="H26" s="43">
        <f t="shared" si="7"/>
        <v>29648</v>
      </c>
      <c r="I26" s="43">
        <f t="shared" si="7"/>
        <v>29678</v>
      </c>
      <c r="J26" s="43">
        <f t="shared" si="7"/>
        <v>29864</v>
      </c>
      <c r="K26" s="43">
        <f t="shared" si="7"/>
        <v>29850</v>
      </c>
    </row>
    <row r="27" spans="1:11" ht="20.100000000000001" customHeight="1" x14ac:dyDescent="0.2">
      <c r="A27" s="6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20.100000000000001" customHeight="1" x14ac:dyDescent="0.2">
      <c r="A28" s="32" t="s">
        <v>33</v>
      </c>
      <c r="B28" s="26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6</v>
      </c>
      <c r="I28" s="26" t="s">
        <v>71</v>
      </c>
      <c r="J28" s="26" t="s">
        <v>72</v>
      </c>
      <c r="K28" s="26" t="s">
        <v>108</v>
      </c>
    </row>
    <row r="29" spans="1:11" ht="20.100000000000001" customHeight="1" x14ac:dyDescent="0.2">
      <c r="A29" s="5" t="s">
        <v>102</v>
      </c>
      <c r="B29" s="1">
        <v>4337</v>
      </c>
      <c r="C29" s="1">
        <v>4437</v>
      </c>
      <c r="D29" s="1">
        <v>4609</v>
      </c>
      <c r="E29" s="1">
        <v>4586</v>
      </c>
      <c r="F29" s="1">
        <v>4744</v>
      </c>
      <c r="G29" s="1">
        <v>4841</v>
      </c>
      <c r="H29" s="1">
        <v>5014</v>
      </c>
      <c r="I29" s="1">
        <v>4993</v>
      </c>
      <c r="J29" s="1">
        <v>5119</v>
      </c>
      <c r="K29" s="1">
        <v>5022</v>
      </c>
    </row>
    <row r="30" spans="1:11" ht="20.100000000000001" customHeight="1" x14ac:dyDescent="0.2">
      <c r="A30" s="5" t="s">
        <v>103</v>
      </c>
      <c r="B30" s="1">
        <v>3911</v>
      </c>
      <c r="C30" s="1">
        <v>4269</v>
      </c>
      <c r="D30" s="1">
        <v>4390</v>
      </c>
      <c r="E30" s="1">
        <v>4398</v>
      </c>
      <c r="F30" s="1">
        <v>4564</v>
      </c>
      <c r="G30" s="1">
        <v>4615</v>
      </c>
      <c r="H30" s="1">
        <v>4666</v>
      </c>
      <c r="I30" s="1">
        <v>4774</v>
      </c>
      <c r="J30" s="1">
        <v>4783</v>
      </c>
      <c r="K30" s="1">
        <v>4860</v>
      </c>
    </row>
    <row r="31" spans="1:11" ht="20.100000000000001" customHeight="1" x14ac:dyDescent="0.2">
      <c r="A31" s="5" t="s">
        <v>13</v>
      </c>
      <c r="B31" s="1">
        <v>3759</v>
      </c>
      <c r="C31" s="1">
        <v>3832</v>
      </c>
      <c r="D31" s="1">
        <v>4191</v>
      </c>
      <c r="E31" s="1">
        <v>4324</v>
      </c>
      <c r="F31" s="1">
        <v>4353</v>
      </c>
      <c r="G31" s="1">
        <v>4416</v>
      </c>
      <c r="H31" s="1">
        <v>4468</v>
      </c>
      <c r="I31" s="1">
        <v>4530</v>
      </c>
      <c r="J31" s="1">
        <v>4610</v>
      </c>
      <c r="K31" s="1">
        <v>4642</v>
      </c>
    </row>
    <row r="32" spans="1:11" ht="20.100000000000001" customHeight="1" x14ac:dyDescent="0.2">
      <c r="A32" s="3" t="s">
        <v>14</v>
      </c>
      <c r="B32" s="1">
        <f t="shared" ref="B32:J32" si="8">SUM(B29:B31)</f>
        <v>12007</v>
      </c>
      <c r="C32" s="1">
        <f t="shared" si="8"/>
        <v>12538</v>
      </c>
      <c r="D32" s="1">
        <f t="shared" si="8"/>
        <v>13190</v>
      </c>
      <c r="E32" s="1">
        <f t="shared" si="8"/>
        <v>13308</v>
      </c>
      <c r="F32" s="1">
        <f t="shared" si="8"/>
        <v>13661</v>
      </c>
      <c r="G32" s="1">
        <f t="shared" si="8"/>
        <v>13872</v>
      </c>
      <c r="H32" s="1">
        <f t="shared" si="8"/>
        <v>14148</v>
      </c>
      <c r="I32" s="1">
        <f t="shared" si="8"/>
        <v>14297</v>
      </c>
      <c r="J32" s="1">
        <f t="shared" si="8"/>
        <v>14512</v>
      </c>
      <c r="K32" s="1">
        <f>SUM(K29:K31)</f>
        <v>14524</v>
      </c>
    </row>
    <row r="33" spans="1:11" ht="20.100000000000001" customHeight="1" x14ac:dyDescent="0.2">
      <c r="A33" s="3" t="s">
        <v>15</v>
      </c>
      <c r="B33" s="27">
        <v>10</v>
      </c>
      <c r="C33" s="1">
        <v>11</v>
      </c>
      <c r="D33" s="1">
        <v>8</v>
      </c>
      <c r="E33" s="1">
        <v>11</v>
      </c>
      <c r="F33" s="1">
        <v>11</v>
      </c>
      <c r="G33" s="1">
        <v>11</v>
      </c>
      <c r="H33" s="1">
        <v>7</v>
      </c>
      <c r="I33" s="1">
        <v>8</v>
      </c>
      <c r="J33" s="1">
        <v>11</v>
      </c>
      <c r="K33" s="1">
        <v>5</v>
      </c>
    </row>
    <row r="34" spans="1:11" ht="20.100000000000001" customHeight="1" x14ac:dyDescent="0.2">
      <c r="A34" s="38" t="s">
        <v>76</v>
      </c>
      <c r="B34" s="39">
        <f>SUM(B32:B33)</f>
        <v>12017</v>
      </c>
      <c r="C34" s="39">
        <f t="shared" ref="C34:I34" si="9">SUM(C32:C33)</f>
        <v>12549</v>
      </c>
      <c r="D34" s="39">
        <f t="shared" si="9"/>
        <v>13198</v>
      </c>
      <c r="E34" s="39">
        <f t="shared" si="9"/>
        <v>13319</v>
      </c>
      <c r="F34" s="39">
        <f t="shared" si="9"/>
        <v>13672</v>
      </c>
      <c r="G34" s="39">
        <f t="shared" si="9"/>
        <v>13883</v>
      </c>
      <c r="H34" s="39">
        <f t="shared" si="9"/>
        <v>14155</v>
      </c>
      <c r="I34" s="39">
        <f t="shared" si="9"/>
        <v>14305</v>
      </c>
      <c r="J34" s="39">
        <f>SUM(J32:J33)</f>
        <v>14523</v>
      </c>
      <c r="K34" s="39">
        <f>SUM(K32:K33)</f>
        <v>14529</v>
      </c>
    </row>
    <row r="35" spans="1:11" ht="20.100000000000001" customHeight="1" x14ac:dyDescent="0.2">
      <c r="A35" s="10" t="s">
        <v>19</v>
      </c>
      <c r="B35" s="9">
        <v>298</v>
      </c>
      <c r="C35" s="9">
        <v>305</v>
      </c>
      <c r="D35" s="9">
        <v>299</v>
      </c>
      <c r="E35" s="9">
        <v>324</v>
      </c>
      <c r="F35" s="9">
        <v>336</v>
      </c>
      <c r="G35" s="9">
        <v>279</v>
      </c>
      <c r="H35" s="9">
        <v>263</v>
      </c>
      <c r="I35" s="9">
        <v>265</v>
      </c>
      <c r="J35" s="9">
        <v>273</v>
      </c>
      <c r="K35" s="9">
        <v>225</v>
      </c>
    </row>
    <row r="36" spans="1:11" ht="20.100000000000001" customHeight="1" x14ac:dyDescent="0.2">
      <c r="A36" s="10" t="s">
        <v>20</v>
      </c>
      <c r="B36" s="9">
        <v>282</v>
      </c>
      <c r="C36" s="9">
        <v>276</v>
      </c>
      <c r="D36" s="9">
        <v>296</v>
      </c>
      <c r="E36" s="9">
        <v>273</v>
      </c>
      <c r="F36" s="9">
        <v>295</v>
      </c>
      <c r="G36" s="9">
        <v>315</v>
      </c>
      <c r="H36" s="9">
        <v>235</v>
      </c>
      <c r="I36" s="9">
        <v>245</v>
      </c>
      <c r="J36" s="9">
        <v>246</v>
      </c>
      <c r="K36" s="9">
        <v>233</v>
      </c>
    </row>
    <row r="37" spans="1:11" s="7" customFormat="1" ht="20.100000000000001" customHeight="1" x14ac:dyDescent="0.2">
      <c r="A37" s="28" t="s">
        <v>30</v>
      </c>
      <c r="B37" s="30">
        <f t="shared" ref="B37:K37" si="10">SUM(B35:B36)</f>
        <v>580</v>
      </c>
      <c r="C37" s="30">
        <f t="shared" si="10"/>
        <v>581</v>
      </c>
      <c r="D37" s="30">
        <f t="shared" si="10"/>
        <v>595</v>
      </c>
      <c r="E37" s="30">
        <f t="shared" si="10"/>
        <v>597</v>
      </c>
      <c r="F37" s="30">
        <f t="shared" si="10"/>
        <v>631</v>
      </c>
      <c r="G37" s="30">
        <f t="shared" si="10"/>
        <v>594</v>
      </c>
      <c r="H37" s="30">
        <f t="shared" si="10"/>
        <v>498</v>
      </c>
      <c r="I37" s="30">
        <f t="shared" si="10"/>
        <v>510</v>
      </c>
      <c r="J37" s="30">
        <f t="shared" si="10"/>
        <v>519</v>
      </c>
      <c r="K37" s="30">
        <f t="shared" si="10"/>
        <v>458</v>
      </c>
    </row>
    <row r="38" spans="1:11" ht="20.100000000000001" customHeight="1" x14ac:dyDescent="0.2">
      <c r="A38" s="10" t="s">
        <v>22</v>
      </c>
      <c r="B38" s="9">
        <v>1382</v>
      </c>
      <c r="C38" s="9">
        <v>1385</v>
      </c>
      <c r="D38" s="9">
        <v>1368</v>
      </c>
      <c r="E38" s="9">
        <v>1361</v>
      </c>
      <c r="F38" s="9">
        <v>1361</v>
      </c>
      <c r="G38" s="9">
        <v>1344</v>
      </c>
      <c r="H38" s="9">
        <v>1301</v>
      </c>
      <c r="I38" s="9">
        <v>1362</v>
      </c>
      <c r="J38" s="9">
        <v>1390</v>
      </c>
      <c r="K38" s="9">
        <v>1411</v>
      </c>
    </row>
    <row r="39" spans="1:11" ht="20.100000000000001" customHeight="1" x14ac:dyDescent="0.2">
      <c r="A39" s="10" t="s">
        <v>23</v>
      </c>
      <c r="B39" s="9">
        <v>1323</v>
      </c>
      <c r="C39" s="9">
        <v>1340</v>
      </c>
      <c r="D39" s="9">
        <v>1327</v>
      </c>
      <c r="E39" s="9">
        <v>1282</v>
      </c>
      <c r="F39" s="9">
        <v>1340</v>
      </c>
      <c r="G39" s="9">
        <v>1322</v>
      </c>
      <c r="H39" s="9">
        <v>1305</v>
      </c>
      <c r="I39" s="9">
        <v>1268</v>
      </c>
      <c r="J39" s="9">
        <v>1295</v>
      </c>
      <c r="K39" s="9">
        <v>1359</v>
      </c>
    </row>
    <row r="40" spans="1:11" ht="20.100000000000001" customHeight="1" x14ac:dyDescent="0.2">
      <c r="A40" s="10" t="s">
        <v>24</v>
      </c>
      <c r="B40" s="9">
        <v>1199</v>
      </c>
      <c r="C40" s="9">
        <v>1250</v>
      </c>
      <c r="D40" s="9">
        <v>1233</v>
      </c>
      <c r="E40" s="9">
        <v>1228</v>
      </c>
      <c r="F40" s="9">
        <v>1208</v>
      </c>
      <c r="G40" s="9">
        <v>1242</v>
      </c>
      <c r="H40" s="9">
        <v>1230</v>
      </c>
      <c r="I40" s="9">
        <v>1203</v>
      </c>
      <c r="J40" s="9">
        <v>1151</v>
      </c>
      <c r="K40" s="9">
        <v>1174</v>
      </c>
    </row>
    <row r="41" spans="1:11" s="7" customFormat="1" ht="20.100000000000001" customHeight="1" x14ac:dyDescent="0.2">
      <c r="A41" s="28" t="s">
        <v>25</v>
      </c>
      <c r="B41" s="30">
        <f t="shared" ref="B41:K41" si="11">SUM(B38:B40)</f>
        <v>3904</v>
      </c>
      <c r="C41" s="30">
        <f t="shared" si="11"/>
        <v>3975</v>
      </c>
      <c r="D41" s="30">
        <f t="shared" si="11"/>
        <v>3928</v>
      </c>
      <c r="E41" s="30">
        <f t="shared" si="11"/>
        <v>3871</v>
      </c>
      <c r="F41" s="30">
        <f t="shared" si="11"/>
        <v>3909</v>
      </c>
      <c r="G41" s="30">
        <f t="shared" si="11"/>
        <v>3908</v>
      </c>
      <c r="H41" s="30">
        <f t="shared" si="11"/>
        <v>3836</v>
      </c>
      <c r="I41" s="30">
        <f t="shared" si="11"/>
        <v>3833</v>
      </c>
      <c r="J41" s="30">
        <f t="shared" si="11"/>
        <v>3836</v>
      </c>
      <c r="K41" s="30">
        <f t="shared" si="11"/>
        <v>3944</v>
      </c>
    </row>
    <row r="42" spans="1:11" ht="20.100000000000001" customHeight="1" x14ac:dyDescent="0.2">
      <c r="A42" s="10" t="s">
        <v>26</v>
      </c>
      <c r="B42" s="9">
        <v>97</v>
      </c>
      <c r="C42" s="9">
        <v>99</v>
      </c>
      <c r="D42" s="9">
        <v>121</v>
      </c>
      <c r="E42" s="9">
        <v>80</v>
      </c>
      <c r="F42" s="9">
        <v>102</v>
      </c>
      <c r="G42" s="9">
        <v>104</v>
      </c>
      <c r="H42" s="9">
        <v>97</v>
      </c>
      <c r="I42" s="9">
        <v>64</v>
      </c>
      <c r="J42" s="9">
        <v>60</v>
      </c>
      <c r="K42" s="9">
        <v>61</v>
      </c>
    </row>
    <row r="43" spans="1:11" ht="20.100000000000001" customHeight="1" x14ac:dyDescent="0.2">
      <c r="A43" s="12" t="s">
        <v>27</v>
      </c>
      <c r="B43" s="52">
        <f t="shared" ref="B43:I43" si="12">B37+B41+B42</f>
        <v>4581</v>
      </c>
      <c r="C43" s="52">
        <f t="shared" si="12"/>
        <v>4655</v>
      </c>
      <c r="D43" s="52">
        <f t="shared" si="12"/>
        <v>4644</v>
      </c>
      <c r="E43" s="52">
        <f t="shared" si="12"/>
        <v>4548</v>
      </c>
      <c r="F43" s="52">
        <f t="shared" si="12"/>
        <v>4642</v>
      </c>
      <c r="G43" s="52">
        <f t="shared" si="12"/>
        <v>4606</v>
      </c>
      <c r="H43" s="52">
        <f t="shared" si="12"/>
        <v>4431</v>
      </c>
      <c r="I43" s="52">
        <f t="shared" si="12"/>
        <v>4407</v>
      </c>
      <c r="J43" s="52">
        <f>J37+J41+J42</f>
        <v>4415</v>
      </c>
      <c r="K43" s="52">
        <f>K37+K41+K42</f>
        <v>4463</v>
      </c>
    </row>
    <row r="44" spans="1:11" ht="20.100000000000001" customHeight="1" x14ac:dyDescent="0.2">
      <c r="A44" s="13" t="s">
        <v>28</v>
      </c>
      <c r="B44" s="9">
        <v>38</v>
      </c>
      <c r="C44" s="9">
        <v>21</v>
      </c>
      <c r="D44" s="9">
        <v>22</v>
      </c>
      <c r="E44" s="9">
        <v>25</v>
      </c>
      <c r="F44" s="9">
        <v>26</v>
      </c>
      <c r="G44" s="9">
        <v>38</v>
      </c>
      <c r="H44" s="9">
        <v>36</v>
      </c>
      <c r="I44" s="9">
        <v>21</v>
      </c>
      <c r="J44" s="9">
        <v>22</v>
      </c>
      <c r="K44" s="9">
        <v>29</v>
      </c>
    </row>
    <row r="45" spans="1:11" ht="20.100000000000001" customHeight="1" x14ac:dyDescent="0.2">
      <c r="A45" s="38" t="s">
        <v>77</v>
      </c>
      <c r="B45" s="41">
        <f>B43+B44</f>
        <v>4619</v>
      </c>
      <c r="C45" s="41">
        <f t="shared" ref="C45:J45" si="13">C43+C44</f>
        <v>4676</v>
      </c>
      <c r="D45" s="41">
        <f t="shared" si="13"/>
        <v>4666</v>
      </c>
      <c r="E45" s="41">
        <f t="shared" si="13"/>
        <v>4573</v>
      </c>
      <c r="F45" s="41">
        <f t="shared" si="13"/>
        <v>4668</v>
      </c>
      <c r="G45" s="41">
        <f t="shared" si="13"/>
        <v>4644</v>
      </c>
      <c r="H45" s="41">
        <f t="shared" si="13"/>
        <v>4467</v>
      </c>
      <c r="I45" s="41">
        <f t="shared" si="13"/>
        <v>4428</v>
      </c>
      <c r="J45" s="41">
        <f t="shared" si="13"/>
        <v>4437</v>
      </c>
      <c r="K45" s="41">
        <f t="shared" ref="K45" si="14">K43+K44</f>
        <v>4492</v>
      </c>
    </row>
    <row r="46" spans="1:11" ht="20.100000000000001" customHeight="1" x14ac:dyDescent="0.2">
      <c r="A46" s="42" t="s">
        <v>91</v>
      </c>
      <c r="B46" s="43">
        <f t="shared" ref="B46:J46" si="15">B34+B45</f>
        <v>16636</v>
      </c>
      <c r="C46" s="43">
        <f t="shared" si="15"/>
        <v>17225</v>
      </c>
      <c r="D46" s="43">
        <f t="shared" si="15"/>
        <v>17864</v>
      </c>
      <c r="E46" s="43">
        <f t="shared" si="15"/>
        <v>17892</v>
      </c>
      <c r="F46" s="43">
        <f t="shared" si="15"/>
        <v>18340</v>
      </c>
      <c r="G46" s="43">
        <f t="shared" si="15"/>
        <v>18527</v>
      </c>
      <c r="H46" s="43">
        <f t="shared" si="15"/>
        <v>18622</v>
      </c>
      <c r="I46" s="43">
        <f t="shared" si="15"/>
        <v>18733</v>
      </c>
      <c r="J46" s="43">
        <f t="shared" si="15"/>
        <v>18960</v>
      </c>
      <c r="K46" s="43">
        <f t="shared" ref="K46" si="16">K34+K45</f>
        <v>19021</v>
      </c>
    </row>
    <row r="47" spans="1:11" ht="20.100000000000001" customHeight="1" x14ac:dyDescent="0.2">
      <c r="A47" s="6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ht="22.5" customHeight="1" x14ac:dyDescent="0.2">
      <c r="A48" s="6" t="s">
        <v>82</v>
      </c>
      <c r="B48" s="33">
        <f>B13+B34</f>
        <v>33213</v>
      </c>
      <c r="C48" s="33">
        <f t="shared" ref="C48:K48" si="17">C13+C34</f>
        <v>34781</v>
      </c>
      <c r="D48" s="33">
        <f t="shared" si="17"/>
        <v>35748</v>
      </c>
      <c r="E48" s="33">
        <f t="shared" si="17"/>
        <v>35649</v>
      </c>
      <c r="F48" s="33">
        <f t="shared" si="17"/>
        <v>35845</v>
      </c>
      <c r="G48" s="33">
        <f t="shared" si="17"/>
        <v>35792</v>
      </c>
      <c r="H48" s="33">
        <f t="shared" si="17"/>
        <v>36325</v>
      </c>
      <c r="I48" s="33">
        <f t="shared" si="17"/>
        <v>36505</v>
      </c>
      <c r="J48" s="33">
        <f t="shared" si="17"/>
        <v>36777</v>
      </c>
      <c r="K48" s="33">
        <f t="shared" si="17"/>
        <v>36628</v>
      </c>
    </row>
    <row r="49" spans="1:11" ht="22.5" customHeight="1" x14ac:dyDescent="0.2">
      <c r="A49" s="6" t="s">
        <v>83</v>
      </c>
      <c r="B49" s="33">
        <f>B25+B45</f>
        <v>12035</v>
      </c>
      <c r="C49" s="33">
        <f t="shared" ref="C49:K49" si="18">C25+C45</f>
        <v>11988</v>
      </c>
      <c r="D49" s="33">
        <f t="shared" si="18"/>
        <v>12079</v>
      </c>
      <c r="E49" s="33">
        <f t="shared" si="18"/>
        <v>11987</v>
      </c>
      <c r="F49" s="33">
        <f t="shared" si="18"/>
        <v>11994</v>
      </c>
      <c r="G49" s="33">
        <f t="shared" si="18"/>
        <v>12213</v>
      </c>
      <c r="H49" s="33">
        <f t="shared" si="18"/>
        <v>11945</v>
      </c>
      <c r="I49" s="33">
        <f t="shared" si="18"/>
        <v>11906</v>
      </c>
      <c r="J49" s="33">
        <f t="shared" si="18"/>
        <v>12047</v>
      </c>
      <c r="K49" s="33">
        <f t="shared" si="18"/>
        <v>12243</v>
      </c>
    </row>
    <row r="50" spans="1:11" s="7" customFormat="1" ht="22.5" customHeight="1" x14ac:dyDescent="0.2">
      <c r="A50" s="44" t="s">
        <v>85</v>
      </c>
      <c r="B50" s="45">
        <f t="shared" ref="B50:K50" si="19">SUM(B48:B49)</f>
        <v>45248</v>
      </c>
      <c r="C50" s="45">
        <f t="shared" si="19"/>
        <v>46769</v>
      </c>
      <c r="D50" s="45">
        <f t="shared" si="19"/>
        <v>47827</v>
      </c>
      <c r="E50" s="45">
        <f t="shared" si="19"/>
        <v>47636</v>
      </c>
      <c r="F50" s="45">
        <f t="shared" si="19"/>
        <v>47839</v>
      </c>
      <c r="G50" s="45">
        <f t="shared" si="19"/>
        <v>48005</v>
      </c>
      <c r="H50" s="45">
        <f t="shared" si="19"/>
        <v>48270</v>
      </c>
      <c r="I50" s="45">
        <f t="shared" si="19"/>
        <v>48411</v>
      </c>
      <c r="J50" s="45">
        <f t="shared" si="19"/>
        <v>48824</v>
      </c>
      <c r="K50" s="45">
        <f t="shared" si="19"/>
        <v>48871</v>
      </c>
    </row>
    <row r="51" spans="1:11" ht="22.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2.5" customHeight="1" x14ac:dyDescent="0.2">
      <c r="A52" s="4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2.5" customHeight="1" x14ac:dyDescent="0.2">
      <c r="A53" s="4" t="s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2.5" customHeight="1" x14ac:dyDescent="0.2">
      <c r="A54" s="4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2.5" customHeight="1" x14ac:dyDescent="0.2">
      <c r="A55" s="8" t="s">
        <v>106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8" spans="1:11" ht="22.5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22.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1" ht="22.5" customHeight="1" x14ac:dyDescent="0.2">
      <c r="J60" s="15"/>
      <c r="K60" s="15"/>
    </row>
    <row r="63" spans="1:11" ht="22.5" customHeight="1" x14ac:dyDescent="0.2">
      <c r="J63" s="15"/>
      <c r="K63" s="15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45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K7" sqref="K7"/>
    </sheetView>
  </sheetViews>
  <sheetFormatPr baseColWidth="10" defaultColWidth="11.5703125" defaultRowHeight="21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1" customHeight="1" x14ac:dyDescent="0.2">
      <c r="A1" s="25" t="s">
        <v>114</v>
      </c>
    </row>
    <row r="3" spans="1:11" ht="21" customHeight="1" x14ac:dyDescent="0.2">
      <c r="A3" s="64" t="s">
        <v>78</v>
      </c>
      <c r="B3" s="64"/>
      <c r="C3" s="64"/>
      <c r="D3" s="64"/>
      <c r="E3" s="64"/>
      <c r="F3" s="64"/>
      <c r="G3" s="64"/>
      <c r="H3" s="64"/>
      <c r="I3" s="64"/>
      <c r="J3" s="64"/>
      <c r="K3" s="55"/>
    </row>
    <row r="6" spans="1:11" s="26" customFormat="1" ht="20.100000000000001" customHeight="1" x14ac:dyDescent="0.25">
      <c r="A6" s="31" t="s">
        <v>8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71</v>
      </c>
      <c r="J6" s="26" t="s">
        <v>72</v>
      </c>
      <c r="K6" s="26" t="s">
        <v>108</v>
      </c>
    </row>
    <row r="7" spans="1:11" s="26" customFormat="1" ht="20.100000000000001" customHeight="1" x14ac:dyDescent="0.25">
      <c r="A7" s="59" t="s">
        <v>109</v>
      </c>
      <c r="K7" s="63">
        <v>17</v>
      </c>
    </row>
    <row r="8" spans="1:11" ht="20.100000000000001" customHeight="1" x14ac:dyDescent="0.2">
      <c r="A8" s="5" t="s">
        <v>102</v>
      </c>
      <c r="B8" s="1">
        <v>3776</v>
      </c>
      <c r="C8" s="1">
        <v>3638</v>
      </c>
      <c r="D8" s="1">
        <v>3539</v>
      </c>
      <c r="E8" s="1">
        <v>3631</v>
      </c>
      <c r="F8" s="1">
        <v>3570</v>
      </c>
      <c r="G8" s="1">
        <v>3650</v>
      </c>
      <c r="H8" s="1">
        <v>3619</v>
      </c>
      <c r="I8" s="1">
        <v>3516</v>
      </c>
      <c r="J8" s="1">
        <v>3569</v>
      </c>
      <c r="K8" s="1">
        <v>3495</v>
      </c>
    </row>
    <row r="9" spans="1:11" ht="20.100000000000001" customHeight="1" x14ac:dyDescent="0.2">
      <c r="A9" s="5" t="s">
        <v>103</v>
      </c>
      <c r="B9" s="1">
        <v>3255</v>
      </c>
      <c r="C9" s="1">
        <v>3599</v>
      </c>
      <c r="D9" s="1">
        <v>3502</v>
      </c>
      <c r="E9" s="1">
        <v>3414</v>
      </c>
      <c r="F9" s="1">
        <v>3432</v>
      </c>
      <c r="G9" s="1">
        <v>3443</v>
      </c>
      <c r="H9" s="1">
        <v>3493</v>
      </c>
      <c r="I9" s="1">
        <v>3452</v>
      </c>
      <c r="J9" s="1">
        <v>3396</v>
      </c>
      <c r="K9" s="1">
        <v>3388</v>
      </c>
    </row>
    <row r="10" spans="1:11" ht="20.100000000000001" customHeight="1" x14ac:dyDescent="0.2">
      <c r="A10" s="5" t="s">
        <v>13</v>
      </c>
      <c r="B10" s="1">
        <v>3031</v>
      </c>
      <c r="C10" s="1">
        <v>3278</v>
      </c>
      <c r="D10" s="1">
        <v>3621</v>
      </c>
      <c r="E10" s="1">
        <v>3535</v>
      </c>
      <c r="F10" s="1">
        <v>3482</v>
      </c>
      <c r="G10" s="1">
        <v>3360</v>
      </c>
      <c r="H10" s="1">
        <v>3322</v>
      </c>
      <c r="I10" s="1">
        <v>3399</v>
      </c>
      <c r="J10" s="1">
        <v>3366</v>
      </c>
      <c r="K10" s="1">
        <v>3275</v>
      </c>
    </row>
    <row r="11" spans="1:11" ht="20.100000000000001" customHeight="1" x14ac:dyDescent="0.2">
      <c r="A11" s="3" t="s">
        <v>14</v>
      </c>
      <c r="B11" s="1">
        <f t="shared" ref="B11:J11" si="0">SUM(B8:B10)</f>
        <v>10062</v>
      </c>
      <c r="C11" s="1">
        <f t="shared" si="0"/>
        <v>10515</v>
      </c>
      <c r="D11" s="1">
        <f t="shared" si="0"/>
        <v>10662</v>
      </c>
      <c r="E11" s="1">
        <f t="shared" si="0"/>
        <v>10580</v>
      </c>
      <c r="F11" s="1">
        <f t="shared" si="0"/>
        <v>10484</v>
      </c>
      <c r="G11" s="1">
        <f t="shared" si="0"/>
        <v>10453</v>
      </c>
      <c r="H11" s="1">
        <f t="shared" si="0"/>
        <v>10434</v>
      </c>
      <c r="I11" s="1">
        <f t="shared" si="0"/>
        <v>10367</v>
      </c>
      <c r="J11" s="1">
        <f t="shared" si="0"/>
        <v>10331</v>
      </c>
      <c r="K11" s="1">
        <f>SUM(K7:K10)</f>
        <v>10175</v>
      </c>
    </row>
    <row r="12" spans="1:11" ht="20.100000000000001" customHeight="1" x14ac:dyDescent="0.2">
      <c r="A12" s="3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 x14ac:dyDescent="0.2">
      <c r="A13" s="34" t="s">
        <v>75</v>
      </c>
      <c r="B13" s="35">
        <f t="shared" ref="B13:K13" si="1">SUM(B11:B12)</f>
        <v>10062</v>
      </c>
      <c r="C13" s="35">
        <f t="shared" si="1"/>
        <v>10515</v>
      </c>
      <c r="D13" s="35">
        <f t="shared" si="1"/>
        <v>10662</v>
      </c>
      <c r="E13" s="35">
        <f t="shared" si="1"/>
        <v>10580</v>
      </c>
      <c r="F13" s="35">
        <f t="shared" si="1"/>
        <v>10484</v>
      </c>
      <c r="G13" s="35">
        <f t="shared" si="1"/>
        <v>10453</v>
      </c>
      <c r="H13" s="35">
        <f t="shared" si="1"/>
        <v>10434</v>
      </c>
      <c r="I13" s="35">
        <f t="shared" si="1"/>
        <v>10367</v>
      </c>
      <c r="J13" s="35">
        <f t="shared" si="1"/>
        <v>10331</v>
      </c>
      <c r="K13" s="35">
        <f t="shared" si="1"/>
        <v>10175</v>
      </c>
    </row>
    <row r="14" spans="1:11" ht="20.100000000000001" customHeight="1" x14ac:dyDescent="0.2">
      <c r="A14" s="10" t="s">
        <v>19</v>
      </c>
      <c r="B14" s="9">
        <v>348</v>
      </c>
      <c r="C14" s="9">
        <v>326</v>
      </c>
      <c r="D14" s="9">
        <v>344</v>
      </c>
      <c r="E14" s="9">
        <v>337</v>
      </c>
      <c r="F14" s="9">
        <v>341</v>
      </c>
      <c r="G14" s="9">
        <v>344</v>
      </c>
      <c r="H14" s="9">
        <v>332</v>
      </c>
      <c r="I14" s="9">
        <v>327</v>
      </c>
      <c r="J14" s="9">
        <v>339</v>
      </c>
      <c r="K14" s="9">
        <v>353</v>
      </c>
    </row>
    <row r="15" spans="1:11" ht="20.100000000000001" customHeight="1" x14ac:dyDescent="0.2">
      <c r="A15" s="10" t="s">
        <v>20</v>
      </c>
      <c r="B15" s="9">
        <v>294</v>
      </c>
      <c r="C15" s="9">
        <v>304</v>
      </c>
      <c r="D15" s="9">
        <v>275</v>
      </c>
      <c r="E15" s="9">
        <v>286</v>
      </c>
      <c r="F15" s="9">
        <v>288</v>
      </c>
      <c r="G15" s="9">
        <v>302</v>
      </c>
      <c r="H15" s="9">
        <v>278</v>
      </c>
      <c r="I15" s="9">
        <v>268</v>
      </c>
      <c r="J15" s="9">
        <v>291</v>
      </c>
      <c r="K15" s="9">
        <v>300</v>
      </c>
    </row>
    <row r="16" spans="1:11" s="7" customFormat="1" ht="20.100000000000001" customHeight="1" x14ac:dyDescent="0.2">
      <c r="A16" s="28" t="s">
        <v>21</v>
      </c>
      <c r="B16" s="30">
        <f t="shared" ref="B16:J16" si="2">SUM(B14:B15)</f>
        <v>642</v>
      </c>
      <c r="C16" s="30">
        <f t="shared" si="2"/>
        <v>630</v>
      </c>
      <c r="D16" s="30">
        <f t="shared" si="2"/>
        <v>619</v>
      </c>
      <c r="E16" s="30">
        <f t="shared" si="2"/>
        <v>623</v>
      </c>
      <c r="F16" s="30">
        <f t="shared" si="2"/>
        <v>629</v>
      </c>
      <c r="G16" s="30">
        <f t="shared" si="2"/>
        <v>646</v>
      </c>
      <c r="H16" s="30">
        <f t="shared" si="2"/>
        <v>610</v>
      </c>
      <c r="I16" s="30">
        <f t="shared" si="2"/>
        <v>595</v>
      </c>
      <c r="J16" s="30">
        <f t="shared" si="2"/>
        <v>630</v>
      </c>
      <c r="K16" s="30">
        <f>SUM(K14:K15)</f>
        <v>653</v>
      </c>
    </row>
    <row r="17" spans="1:11" ht="20.100000000000001" customHeight="1" x14ac:dyDescent="0.2">
      <c r="A17" s="10" t="s">
        <v>22</v>
      </c>
      <c r="B17" s="11">
        <v>1215</v>
      </c>
      <c r="C17" s="11">
        <v>1228</v>
      </c>
      <c r="D17" s="11">
        <v>1202</v>
      </c>
      <c r="E17" s="11">
        <v>1220</v>
      </c>
      <c r="F17" s="11">
        <v>1194</v>
      </c>
      <c r="G17" s="11">
        <v>1180</v>
      </c>
      <c r="H17" s="11">
        <v>1152</v>
      </c>
      <c r="I17" s="11">
        <v>1170</v>
      </c>
      <c r="J17" s="11">
        <v>1167</v>
      </c>
      <c r="K17" s="11">
        <v>1195</v>
      </c>
    </row>
    <row r="18" spans="1:11" ht="20.100000000000001" customHeight="1" x14ac:dyDescent="0.2">
      <c r="A18" s="10" t="s">
        <v>23</v>
      </c>
      <c r="B18" s="11">
        <v>1165</v>
      </c>
      <c r="C18" s="11">
        <v>1147</v>
      </c>
      <c r="D18" s="11">
        <v>1111</v>
      </c>
      <c r="E18" s="11">
        <v>1081</v>
      </c>
      <c r="F18" s="11">
        <v>1080</v>
      </c>
      <c r="G18" s="11">
        <v>1143</v>
      </c>
      <c r="H18" s="11">
        <v>1058</v>
      </c>
      <c r="I18" s="11">
        <v>1017</v>
      </c>
      <c r="J18" s="11">
        <v>1060</v>
      </c>
      <c r="K18" s="11">
        <v>1065</v>
      </c>
    </row>
    <row r="19" spans="1:11" ht="20.100000000000001" customHeight="1" x14ac:dyDescent="0.2">
      <c r="A19" s="10" t="s">
        <v>24</v>
      </c>
      <c r="B19" s="11">
        <v>1056</v>
      </c>
      <c r="C19" s="11">
        <v>1087</v>
      </c>
      <c r="D19" s="11">
        <v>1051</v>
      </c>
      <c r="E19" s="11">
        <v>1002</v>
      </c>
      <c r="F19" s="11">
        <v>990</v>
      </c>
      <c r="G19" s="11">
        <v>1011</v>
      </c>
      <c r="H19" s="11">
        <v>1002</v>
      </c>
      <c r="I19" s="11">
        <v>936</v>
      </c>
      <c r="J19" s="11">
        <v>905</v>
      </c>
      <c r="K19" s="11">
        <v>940</v>
      </c>
    </row>
    <row r="20" spans="1:11" s="7" customFormat="1" ht="20.100000000000001" customHeight="1" x14ac:dyDescent="0.2">
      <c r="A20" s="28" t="s">
        <v>25</v>
      </c>
      <c r="B20" s="30">
        <f t="shared" ref="B20:J20" si="3">SUM(B17:B19)</f>
        <v>3436</v>
      </c>
      <c r="C20" s="30">
        <f t="shared" si="3"/>
        <v>3462</v>
      </c>
      <c r="D20" s="30">
        <f t="shared" si="3"/>
        <v>3364</v>
      </c>
      <c r="E20" s="30">
        <f t="shared" si="3"/>
        <v>3303</v>
      </c>
      <c r="F20" s="30">
        <f t="shared" si="3"/>
        <v>3264</v>
      </c>
      <c r="G20" s="30">
        <f t="shared" si="3"/>
        <v>3334</v>
      </c>
      <c r="H20" s="30">
        <f t="shared" si="3"/>
        <v>3212</v>
      </c>
      <c r="I20" s="30">
        <f t="shared" si="3"/>
        <v>3123</v>
      </c>
      <c r="J20" s="30">
        <f t="shared" si="3"/>
        <v>3132</v>
      </c>
      <c r="K20" s="30">
        <f>SUM(K17:K19)</f>
        <v>3200</v>
      </c>
    </row>
    <row r="21" spans="1:11" ht="20.100000000000001" customHeight="1" x14ac:dyDescent="0.2">
      <c r="A21" s="10" t="s">
        <v>111</v>
      </c>
      <c r="B21" s="9"/>
      <c r="C21" s="9"/>
      <c r="D21" s="9"/>
      <c r="E21" s="9"/>
      <c r="F21" s="9"/>
      <c r="G21" s="9"/>
      <c r="H21" s="9"/>
      <c r="I21" s="9">
        <v>8</v>
      </c>
      <c r="J21" s="9">
        <v>19</v>
      </c>
      <c r="K21" s="9">
        <v>25</v>
      </c>
    </row>
    <row r="22" spans="1:11" ht="20.100000000000001" customHeight="1" x14ac:dyDescent="0.2">
      <c r="A22" s="10" t="s">
        <v>110</v>
      </c>
      <c r="B22" s="9">
        <v>52</v>
      </c>
      <c r="C22" s="9">
        <v>46</v>
      </c>
      <c r="D22" s="9">
        <v>72</v>
      </c>
      <c r="E22" s="9">
        <v>41</v>
      </c>
      <c r="F22" s="9">
        <v>22</v>
      </c>
      <c r="G22" s="9">
        <v>21</v>
      </c>
      <c r="H22" s="9"/>
      <c r="I22" s="9"/>
      <c r="J22" s="9">
        <v>23</v>
      </c>
      <c r="K22" s="9">
        <v>34</v>
      </c>
    </row>
    <row r="23" spans="1:11" ht="20.100000000000001" customHeight="1" x14ac:dyDescent="0.2">
      <c r="A23" s="12" t="s">
        <v>27</v>
      </c>
      <c r="B23" s="53">
        <f>B16+B20+B21+B22</f>
        <v>4130</v>
      </c>
      <c r="C23" s="53">
        <f t="shared" ref="C23:I23" si="4">C16+C20+C21+C22</f>
        <v>4138</v>
      </c>
      <c r="D23" s="53">
        <f t="shared" si="4"/>
        <v>4055</v>
      </c>
      <c r="E23" s="53">
        <f t="shared" si="4"/>
        <v>3967</v>
      </c>
      <c r="F23" s="53">
        <f t="shared" si="4"/>
        <v>3915</v>
      </c>
      <c r="G23" s="53">
        <f t="shared" si="4"/>
        <v>4001</v>
      </c>
      <c r="H23" s="53">
        <f t="shared" si="4"/>
        <v>3822</v>
      </c>
      <c r="I23" s="53">
        <f t="shared" si="4"/>
        <v>3726</v>
      </c>
      <c r="J23" s="53">
        <f>J16+J20+J21+J22</f>
        <v>3804</v>
      </c>
      <c r="K23" s="53">
        <f>K16+K20+K21+K22</f>
        <v>3912</v>
      </c>
    </row>
    <row r="24" spans="1:11" ht="20.100000000000001" customHeight="1" x14ac:dyDescent="0.2">
      <c r="A24" s="13" t="s">
        <v>28</v>
      </c>
      <c r="B24" s="9">
        <v>26</v>
      </c>
      <c r="C24" s="9">
        <v>24</v>
      </c>
      <c r="D24" s="9">
        <v>28</v>
      </c>
      <c r="E24" s="9">
        <v>40</v>
      </c>
      <c r="F24" s="9">
        <v>33</v>
      </c>
      <c r="G24" s="9">
        <v>30</v>
      </c>
      <c r="H24" s="9">
        <v>29</v>
      </c>
      <c r="I24" s="9">
        <v>31</v>
      </c>
      <c r="J24" s="9">
        <v>22</v>
      </c>
      <c r="K24" s="9">
        <v>30</v>
      </c>
    </row>
    <row r="25" spans="1:11" ht="20.100000000000001" customHeight="1" x14ac:dyDescent="0.2">
      <c r="A25" s="34" t="s">
        <v>74</v>
      </c>
      <c r="B25" s="37">
        <f t="shared" ref="B25:K25" si="5">B23+B24</f>
        <v>4156</v>
      </c>
      <c r="C25" s="37">
        <f t="shared" si="5"/>
        <v>4162</v>
      </c>
      <c r="D25" s="37">
        <f t="shared" si="5"/>
        <v>4083</v>
      </c>
      <c r="E25" s="37">
        <f t="shared" si="5"/>
        <v>4007</v>
      </c>
      <c r="F25" s="37">
        <f t="shared" si="5"/>
        <v>3948</v>
      </c>
      <c r="G25" s="37">
        <f t="shared" si="5"/>
        <v>4031</v>
      </c>
      <c r="H25" s="37">
        <f t="shared" si="5"/>
        <v>3851</v>
      </c>
      <c r="I25" s="37">
        <f t="shared" si="5"/>
        <v>3757</v>
      </c>
      <c r="J25" s="37">
        <f t="shared" si="5"/>
        <v>3826</v>
      </c>
      <c r="K25" s="37">
        <f t="shared" si="5"/>
        <v>3942</v>
      </c>
    </row>
    <row r="26" spans="1:11" ht="20.100000000000001" customHeight="1" x14ac:dyDescent="0.2">
      <c r="A26" s="42" t="s">
        <v>92</v>
      </c>
      <c r="B26" s="49">
        <f t="shared" ref="B26:K26" si="6">B13+B25</f>
        <v>14218</v>
      </c>
      <c r="C26" s="49">
        <f t="shared" si="6"/>
        <v>14677</v>
      </c>
      <c r="D26" s="49">
        <f t="shared" si="6"/>
        <v>14745</v>
      </c>
      <c r="E26" s="49">
        <f t="shared" si="6"/>
        <v>14587</v>
      </c>
      <c r="F26" s="49">
        <f t="shared" si="6"/>
        <v>14432</v>
      </c>
      <c r="G26" s="49">
        <f t="shared" si="6"/>
        <v>14484</v>
      </c>
      <c r="H26" s="49">
        <f t="shared" si="6"/>
        <v>14285</v>
      </c>
      <c r="I26" s="49">
        <f t="shared" si="6"/>
        <v>14124</v>
      </c>
      <c r="J26" s="49">
        <f t="shared" si="6"/>
        <v>14157</v>
      </c>
      <c r="K26" s="49">
        <f t="shared" si="6"/>
        <v>14117</v>
      </c>
    </row>
    <row r="27" spans="1:11" ht="20.100000000000001" customHeight="1" x14ac:dyDescent="0.2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 x14ac:dyDescent="0.2">
      <c r="A28" s="32" t="s">
        <v>33</v>
      </c>
      <c r="B28" s="26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6</v>
      </c>
      <c r="I28" s="26" t="s">
        <v>71</v>
      </c>
      <c r="J28" s="26" t="s">
        <v>72</v>
      </c>
      <c r="K28" s="26" t="s">
        <v>108</v>
      </c>
    </row>
    <row r="29" spans="1:11" ht="20.100000000000001" customHeight="1" x14ac:dyDescent="0.2">
      <c r="A29" s="5" t="s">
        <v>102</v>
      </c>
      <c r="B29" s="1">
        <v>2837</v>
      </c>
      <c r="C29" s="1">
        <v>2909</v>
      </c>
      <c r="D29" s="1">
        <v>2958</v>
      </c>
      <c r="E29" s="1">
        <v>2888</v>
      </c>
      <c r="F29" s="1">
        <v>2794</v>
      </c>
      <c r="G29" s="1">
        <v>2873</v>
      </c>
      <c r="H29" s="1">
        <v>2968</v>
      </c>
      <c r="I29" s="1">
        <v>2937</v>
      </c>
      <c r="J29" s="1">
        <v>2902</v>
      </c>
      <c r="K29" s="1">
        <v>2807</v>
      </c>
    </row>
    <row r="30" spans="1:11" ht="20.100000000000001" customHeight="1" x14ac:dyDescent="0.2">
      <c r="A30" s="5" t="s">
        <v>103</v>
      </c>
      <c r="B30" s="1">
        <v>2597</v>
      </c>
      <c r="C30" s="1">
        <v>2720</v>
      </c>
      <c r="D30" s="1">
        <v>2749</v>
      </c>
      <c r="E30" s="1">
        <v>2810</v>
      </c>
      <c r="F30" s="1">
        <v>2795</v>
      </c>
      <c r="G30" s="1">
        <v>2659</v>
      </c>
      <c r="H30" s="1">
        <v>2704</v>
      </c>
      <c r="I30" s="1">
        <v>2739</v>
      </c>
      <c r="J30" s="1">
        <v>2737</v>
      </c>
      <c r="K30" s="1">
        <v>2777</v>
      </c>
    </row>
    <row r="31" spans="1:11" ht="20.100000000000001" customHeight="1" x14ac:dyDescent="0.2">
      <c r="A31" s="5" t="s">
        <v>13</v>
      </c>
      <c r="B31" s="1">
        <v>2424</v>
      </c>
      <c r="C31" s="1">
        <v>2559</v>
      </c>
      <c r="D31" s="1">
        <v>2684</v>
      </c>
      <c r="E31" s="1">
        <v>2630</v>
      </c>
      <c r="F31" s="1">
        <v>2726</v>
      </c>
      <c r="G31" s="1">
        <v>2685</v>
      </c>
      <c r="H31" s="1">
        <v>2556</v>
      </c>
      <c r="I31" s="1">
        <v>2567</v>
      </c>
      <c r="J31" s="1">
        <v>2631</v>
      </c>
      <c r="K31" s="1">
        <v>2595</v>
      </c>
    </row>
    <row r="32" spans="1:11" ht="20.100000000000001" customHeight="1" x14ac:dyDescent="0.2">
      <c r="A32" s="3" t="s">
        <v>14</v>
      </c>
      <c r="B32" s="1">
        <f t="shared" ref="B32:J32" si="7">SUM(B29:B31)</f>
        <v>7858</v>
      </c>
      <c r="C32" s="1">
        <f t="shared" si="7"/>
        <v>8188</v>
      </c>
      <c r="D32" s="1">
        <f t="shared" si="7"/>
        <v>8391</v>
      </c>
      <c r="E32" s="1">
        <f t="shared" si="7"/>
        <v>8328</v>
      </c>
      <c r="F32" s="1">
        <f t="shared" si="7"/>
        <v>8315</v>
      </c>
      <c r="G32" s="1">
        <f t="shared" si="7"/>
        <v>8217</v>
      </c>
      <c r="H32" s="1">
        <f t="shared" si="7"/>
        <v>8228</v>
      </c>
      <c r="I32" s="1">
        <f t="shared" si="7"/>
        <v>8243</v>
      </c>
      <c r="J32" s="1">
        <f t="shared" si="7"/>
        <v>8270</v>
      </c>
      <c r="K32" s="1">
        <f>SUM(K29:K31)</f>
        <v>8179</v>
      </c>
    </row>
    <row r="33" spans="1:11" ht="20.100000000000001" customHeight="1" x14ac:dyDescent="0.2">
      <c r="A33" s="3" t="s">
        <v>15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0.100000000000001" customHeight="1" x14ac:dyDescent="0.2">
      <c r="A34" s="38" t="s">
        <v>76</v>
      </c>
      <c r="B34" s="39">
        <f t="shared" ref="B34:K34" si="8">SUM(B32:B33)</f>
        <v>7858</v>
      </c>
      <c r="C34" s="39">
        <f t="shared" si="8"/>
        <v>8188</v>
      </c>
      <c r="D34" s="39">
        <f t="shared" si="8"/>
        <v>8391</v>
      </c>
      <c r="E34" s="39">
        <f t="shared" si="8"/>
        <v>8328</v>
      </c>
      <c r="F34" s="39">
        <f t="shared" si="8"/>
        <v>8315</v>
      </c>
      <c r="G34" s="39">
        <f t="shared" si="8"/>
        <v>8217</v>
      </c>
      <c r="H34" s="39">
        <f t="shared" si="8"/>
        <v>8228</v>
      </c>
      <c r="I34" s="39">
        <f t="shared" si="8"/>
        <v>8243</v>
      </c>
      <c r="J34" s="39">
        <f t="shared" si="8"/>
        <v>8270</v>
      </c>
      <c r="K34" s="39">
        <f t="shared" si="8"/>
        <v>8179</v>
      </c>
    </row>
    <row r="35" spans="1:11" ht="20.100000000000001" customHeight="1" x14ac:dyDescent="0.2">
      <c r="A35" s="10" t="s">
        <v>19</v>
      </c>
      <c r="B35" s="9">
        <v>186</v>
      </c>
      <c r="C35" s="9">
        <v>182</v>
      </c>
      <c r="D35" s="9">
        <v>201</v>
      </c>
      <c r="E35" s="9">
        <v>186</v>
      </c>
      <c r="F35" s="9">
        <v>191</v>
      </c>
      <c r="G35" s="9">
        <v>186</v>
      </c>
      <c r="H35" s="9">
        <v>164</v>
      </c>
      <c r="I35" s="9">
        <v>151</v>
      </c>
      <c r="J35" s="9">
        <v>161</v>
      </c>
      <c r="K35" s="9">
        <v>149</v>
      </c>
    </row>
    <row r="36" spans="1:11" ht="20.100000000000001" customHeight="1" x14ac:dyDescent="0.2">
      <c r="A36" s="10" t="s">
        <v>20</v>
      </c>
      <c r="B36" s="9">
        <v>181</v>
      </c>
      <c r="C36" s="9">
        <v>151</v>
      </c>
      <c r="D36" s="9">
        <v>177</v>
      </c>
      <c r="E36" s="9">
        <v>163</v>
      </c>
      <c r="F36" s="9">
        <v>180</v>
      </c>
      <c r="G36" s="9">
        <v>184</v>
      </c>
      <c r="H36" s="9">
        <v>169</v>
      </c>
      <c r="I36" s="9">
        <v>164</v>
      </c>
      <c r="J36" s="9">
        <v>147</v>
      </c>
      <c r="K36" s="9">
        <v>152</v>
      </c>
    </row>
    <row r="37" spans="1:11" s="7" customFormat="1" ht="20.100000000000001" customHeight="1" x14ac:dyDescent="0.2">
      <c r="A37" s="28" t="s">
        <v>30</v>
      </c>
      <c r="B37" s="30">
        <f t="shared" ref="B37:J37" si="9">SUM(B35:B36)</f>
        <v>367</v>
      </c>
      <c r="C37" s="30">
        <f t="shared" si="9"/>
        <v>333</v>
      </c>
      <c r="D37" s="30">
        <f t="shared" si="9"/>
        <v>378</v>
      </c>
      <c r="E37" s="30">
        <f t="shared" si="9"/>
        <v>349</v>
      </c>
      <c r="F37" s="30">
        <f t="shared" si="9"/>
        <v>371</v>
      </c>
      <c r="G37" s="30">
        <f t="shared" si="9"/>
        <v>370</v>
      </c>
      <c r="H37" s="30">
        <f t="shared" si="9"/>
        <v>333</v>
      </c>
      <c r="I37" s="30">
        <f t="shared" si="9"/>
        <v>315</v>
      </c>
      <c r="J37" s="30">
        <f t="shared" si="9"/>
        <v>308</v>
      </c>
      <c r="K37" s="30">
        <f>SUM(K35:K36)</f>
        <v>301</v>
      </c>
    </row>
    <row r="38" spans="1:11" ht="20.100000000000001" customHeight="1" x14ac:dyDescent="0.2">
      <c r="A38" s="10" t="s">
        <v>22</v>
      </c>
      <c r="B38" s="9">
        <v>862</v>
      </c>
      <c r="C38" s="9">
        <v>930</v>
      </c>
      <c r="D38" s="9">
        <v>899</v>
      </c>
      <c r="E38" s="9">
        <v>897</v>
      </c>
      <c r="F38" s="9">
        <v>914</v>
      </c>
      <c r="G38" s="9">
        <v>889</v>
      </c>
      <c r="H38" s="9">
        <v>888</v>
      </c>
      <c r="I38" s="9">
        <v>889</v>
      </c>
      <c r="J38" s="9">
        <v>931</v>
      </c>
      <c r="K38" s="9">
        <v>983</v>
      </c>
    </row>
    <row r="39" spans="1:11" ht="20.100000000000001" customHeight="1" x14ac:dyDescent="0.2">
      <c r="A39" s="10" t="s">
        <v>23</v>
      </c>
      <c r="B39" s="9">
        <v>821</v>
      </c>
      <c r="C39" s="9">
        <v>843</v>
      </c>
      <c r="D39" s="9">
        <v>892</v>
      </c>
      <c r="E39" s="9">
        <v>857</v>
      </c>
      <c r="F39" s="9">
        <v>870</v>
      </c>
      <c r="G39" s="9">
        <v>883</v>
      </c>
      <c r="H39" s="9">
        <v>856</v>
      </c>
      <c r="I39" s="9">
        <v>818</v>
      </c>
      <c r="J39" s="9">
        <v>855</v>
      </c>
      <c r="K39" s="9">
        <v>915</v>
      </c>
    </row>
    <row r="40" spans="1:11" ht="20.100000000000001" customHeight="1" x14ac:dyDescent="0.2">
      <c r="A40" s="10" t="s">
        <v>24</v>
      </c>
      <c r="B40" s="9">
        <v>759</v>
      </c>
      <c r="C40" s="9">
        <v>773</v>
      </c>
      <c r="D40" s="9">
        <v>759</v>
      </c>
      <c r="E40" s="9">
        <v>830</v>
      </c>
      <c r="F40" s="9">
        <v>774</v>
      </c>
      <c r="G40" s="9">
        <v>798</v>
      </c>
      <c r="H40" s="9">
        <v>814</v>
      </c>
      <c r="I40" s="9">
        <v>803</v>
      </c>
      <c r="J40" s="9">
        <v>755</v>
      </c>
      <c r="K40" s="9">
        <v>794</v>
      </c>
    </row>
    <row r="41" spans="1:11" s="7" customFormat="1" ht="20.100000000000001" customHeight="1" x14ac:dyDescent="0.2">
      <c r="A41" s="28" t="s">
        <v>25</v>
      </c>
      <c r="B41" s="30">
        <f t="shared" ref="B41:J41" si="10">SUM(B38:B40)</f>
        <v>2442</v>
      </c>
      <c r="C41" s="30">
        <f t="shared" si="10"/>
        <v>2546</v>
      </c>
      <c r="D41" s="30">
        <f t="shared" si="10"/>
        <v>2550</v>
      </c>
      <c r="E41" s="30">
        <f t="shared" si="10"/>
        <v>2584</v>
      </c>
      <c r="F41" s="30">
        <f t="shared" si="10"/>
        <v>2558</v>
      </c>
      <c r="G41" s="30">
        <f t="shared" si="10"/>
        <v>2570</v>
      </c>
      <c r="H41" s="30">
        <f t="shared" si="10"/>
        <v>2558</v>
      </c>
      <c r="I41" s="30">
        <f t="shared" si="10"/>
        <v>2510</v>
      </c>
      <c r="J41" s="30">
        <f t="shared" si="10"/>
        <v>2541</v>
      </c>
      <c r="K41" s="30">
        <f>SUM(K38:K40)</f>
        <v>2692</v>
      </c>
    </row>
    <row r="42" spans="1:11" ht="20.100000000000001" customHeight="1" x14ac:dyDescent="0.2">
      <c r="A42" s="10" t="s">
        <v>26</v>
      </c>
      <c r="B42" s="9"/>
      <c r="C42" s="9"/>
      <c r="D42" s="9"/>
      <c r="E42" s="9"/>
      <c r="F42" s="9">
        <v>8</v>
      </c>
      <c r="G42" s="9">
        <v>11</v>
      </c>
      <c r="H42" s="9">
        <v>8</v>
      </c>
      <c r="I42" s="9">
        <v>6</v>
      </c>
      <c r="J42" s="9">
        <v>5</v>
      </c>
      <c r="K42" s="9">
        <v>8</v>
      </c>
    </row>
    <row r="43" spans="1:11" ht="20.100000000000001" customHeight="1" x14ac:dyDescent="0.2">
      <c r="A43" s="12" t="s">
        <v>27</v>
      </c>
      <c r="B43" s="52">
        <f t="shared" ref="B43:K43" si="11">B37+B41+B42</f>
        <v>2809</v>
      </c>
      <c r="C43" s="52">
        <f t="shared" si="11"/>
        <v>2879</v>
      </c>
      <c r="D43" s="52">
        <f t="shared" si="11"/>
        <v>2928</v>
      </c>
      <c r="E43" s="52">
        <f t="shared" si="11"/>
        <v>2933</v>
      </c>
      <c r="F43" s="52">
        <f t="shared" si="11"/>
        <v>2937</v>
      </c>
      <c r="G43" s="52">
        <f t="shared" si="11"/>
        <v>2951</v>
      </c>
      <c r="H43" s="52">
        <f t="shared" si="11"/>
        <v>2899</v>
      </c>
      <c r="I43" s="52">
        <f t="shared" si="11"/>
        <v>2831</v>
      </c>
      <c r="J43" s="52">
        <f t="shared" si="11"/>
        <v>2854</v>
      </c>
      <c r="K43" s="52">
        <f t="shared" si="11"/>
        <v>3001</v>
      </c>
    </row>
    <row r="44" spans="1:11" ht="20.100000000000001" customHeight="1" x14ac:dyDescent="0.2">
      <c r="A44" s="13" t="s">
        <v>28</v>
      </c>
      <c r="B44" s="9">
        <v>24</v>
      </c>
      <c r="C44" s="9">
        <v>33</v>
      </c>
      <c r="D44" s="9">
        <v>20</v>
      </c>
      <c r="E44" s="9">
        <v>38</v>
      </c>
      <c r="F44" s="9">
        <v>38</v>
      </c>
      <c r="G44" s="9">
        <v>46</v>
      </c>
      <c r="H44" s="9">
        <v>42</v>
      </c>
      <c r="I44" s="9">
        <v>37</v>
      </c>
      <c r="J44" s="9">
        <v>44</v>
      </c>
      <c r="K44" s="9">
        <v>54</v>
      </c>
    </row>
    <row r="45" spans="1:11" ht="20.100000000000001" customHeight="1" x14ac:dyDescent="0.2">
      <c r="A45" s="38" t="s">
        <v>77</v>
      </c>
      <c r="B45" s="41">
        <f t="shared" ref="B45:J45" si="12">B43+B44</f>
        <v>2833</v>
      </c>
      <c r="C45" s="41">
        <f t="shared" si="12"/>
        <v>2912</v>
      </c>
      <c r="D45" s="41">
        <f t="shared" si="12"/>
        <v>2948</v>
      </c>
      <c r="E45" s="41">
        <f t="shared" si="12"/>
        <v>2971</v>
      </c>
      <c r="F45" s="41">
        <f t="shared" si="12"/>
        <v>2975</v>
      </c>
      <c r="G45" s="41">
        <f t="shared" si="12"/>
        <v>2997</v>
      </c>
      <c r="H45" s="41">
        <f t="shared" si="12"/>
        <v>2941</v>
      </c>
      <c r="I45" s="41">
        <f t="shared" si="12"/>
        <v>2868</v>
      </c>
      <c r="J45" s="41">
        <f t="shared" si="12"/>
        <v>2898</v>
      </c>
      <c r="K45" s="41">
        <f t="shared" ref="K45" si="13">K43+K44</f>
        <v>3055</v>
      </c>
    </row>
    <row r="46" spans="1:11" ht="20.100000000000001" customHeight="1" x14ac:dyDescent="0.2">
      <c r="A46" s="42" t="s">
        <v>93</v>
      </c>
      <c r="B46" s="43">
        <f t="shared" ref="B46:J46" si="14">B34+B45</f>
        <v>10691</v>
      </c>
      <c r="C46" s="43">
        <f t="shared" si="14"/>
        <v>11100</v>
      </c>
      <c r="D46" s="43">
        <f t="shared" si="14"/>
        <v>11339</v>
      </c>
      <c r="E46" s="43">
        <f t="shared" si="14"/>
        <v>11299</v>
      </c>
      <c r="F46" s="43">
        <f t="shared" si="14"/>
        <v>11290</v>
      </c>
      <c r="G46" s="43">
        <f t="shared" si="14"/>
        <v>11214</v>
      </c>
      <c r="H46" s="43">
        <f t="shared" si="14"/>
        <v>11169</v>
      </c>
      <c r="I46" s="43">
        <f t="shared" si="14"/>
        <v>11111</v>
      </c>
      <c r="J46" s="43">
        <f t="shared" si="14"/>
        <v>11168</v>
      </c>
      <c r="K46" s="43">
        <f t="shared" ref="K46" si="15">K34+K45</f>
        <v>11234</v>
      </c>
    </row>
    <row r="47" spans="1:11" ht="20.100000000000001" customHeight="1" x14ac:dyDescent="0.2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 x14ac:dyDescent="0.2">
      <c r="A48" s="6" t="s">
        <v>82</v>
      </c>
      <c r="B48" s="1">
        <f t="shared" ref="B48:J48" si="16">B13+B34</f>
        <v>17920</v>
      </c>
      <c r="C48" s="1">
        <f t="shared" si="16"/>
        <v>18703</v>
      </c>
      <c r="D48" s="1">
        <f t="shared" si="16"/>
        <v>19053</v>
      </c>
      <c r="E48" s="1">
        <f t="shared" si="16"/>
        <v>18908</v>
      </c>
      <c r="F48" s="1">
        <f t="shared" si="16"/>
        <v>18799</v>
      </c>
      <c r="G48" s="1">
        <f t="shared" si="16"/>
        <v>18670</v>
      </c>
      <c r="H48" s="1">
        <f t="shared" si="16"/>
        <v>18662</v>
      </c>
      <c r="I48" s="1">
        <f t="shared" si="16"/>
        <v>18610</v>
      </c>
      <c r="J48" s="1">
        <f t="shared" si="16"/>
        <v>18601</v>
      </c>
      <c r="K48" s="1">
        <f t="shared" ref="K48" si="17">K13+K34</f>
        <v>18354</v>
      </c>
    </row>
    <row r="49" spans="1:11" ht="21" customHeight="1" x14ac:dyDescent="0.2">
      <c r="A49" s="6" t="s">
        <v>83</v>
      </c>
      <c r="B49" s="1">
        <f t="shared" ref="B49:J49" si="18">B25+B45</f>
        <v>6989</v>
      </c>
      <c r="C49" s="1">
        <f t="shared" si="18"/>
        <v>7074</v>
      </c>
      <c r="D49" s="1">
        <f t="shared" si="18"/>
        <v>7031</v>
      </c>
      <c r="E49" s="1">
        <f t="shared" si="18"/>
        <v>6978</v>
      </c>
      <c r="F49" s="1">
        <f t="shared" si="18"/>
        <v>6923</v>
      </c>
      <c r="G49" s="1">
        <f t="shared" si="18"/>
        <v>7028</v>
      </c>
      <c r="H49" s="1">
        <f t="shared" si="18"/>
        <v>6792</v>
      </c>
      <c r="I49" s="1">
        <f t="shared" si="18"/>
        <v>6625</v>
      </c>
      <c r="J49" s="1">
        <f t="shared" si="18"/>
        <v>6724</v>
      </c>
      <c r="K49" s="1">
        <f t="shared" ref="K49" si="19">K25+K45</f>
        <v>6997</v>
      </c>
    </row>
    <row r="50" spans="1:11" ht="21" customHeight="1" x14ac:dyDescent="0.2">
      <c r="A50" s="44" t="s">
        <v>86</v>
      </c>
      <c r="B50" s="47">
        <f t="shared" ref="B50:J50" si="20">B26+B46</f>
        <v>24909</v>
      </c>
      <c r="C50" s="47">
        <f t="shared" si="20"/>
        <v>25777</v>
      </c>
      <c r="D50" s="47">
        <f t="shared" si="20"/>
        <v>26084</v>
      </c>
      <c r="E50" s="47">
        <f t="shared" si="20"/>
        <v>25886</v>
      </c>
      <c r="F50" s="47">
        <f t="shared" si="20"/>
        <v>25722</v>
      </c>
      <c r="G50" s="47">
        <f t="shared" si="20"/>
        <v>25698</v>
      </c>
      <c r="H50" s="47">
        <f t="shared" si="20"/>
        <v>25454</v>
      </c>
      <c r="I50" s="47">
        <f t="shared" si="20"/>
        <v>25235</v>
      </c>
      <c r="J50" s="47">
        <f t="shared" si="20"/>
        <v>25325</v>
      </c>
      <c r="K50" s="47">
        <f t="shared" ref="K50" si="21">K26+K46</f>
        <v>25351</v>
      </c>
    </row>
    <row r="51" spans="1:11" ht="21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 x14ac:dyDescent="0.2">
      <c r="A52" s="4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 x14ac:dyDescent="0.2">
      <c r="A53" s="4" t="s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 x14ac:dyDescent="0.2">
      <c r="A54" s="4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 x14ac:dyDescent="0.2">
      <c r="A55" s="8" t="s">
        <v>106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8" spans="1:11" ht="21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21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4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K7" sqref="K7"/>
    </sheetView>
  </sheetViews>
  <sheetFormatPr baseColWidth="10" defaultColWidth="11.5703125" defaultRowHeight="21.75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1.75" customHeight="1" x14ac:dyDescent="0.2">
      <c r="A1" s="25" t="s">
        <v>115</v>
      </c>
    </row>
    <row r="3" spans="1:11" ht="21.75" customHeight="1" x14ac:dyDescent="0.2">
      <c r="A3" s="64" t="s">
        <v>79</v>
      </c>
      <c r="B3" s="64"/>
      <c r="C3" s="64"/>
      <c r="D3" s="64"/>
      <c r="E3" s="64"/>
      <c r="F3" s="64"/>
      <c r="G3" s="64"/>
      <c r="H3" s="64"/>
      <c r="I3" s="64"/>
      <c r="J3" s="64"/>
      <c r="K3" s="55"/>
    </row>
    <row r="6" spans="1:11" s="26" customFormat="1" ht="20.100000000000001" customHeight="1" x14ac:dyDescent="0.25">
      <c r="A6" s="31" t="s">
        <v>8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71</v>
      </c>
      <c r="J6" s="26" t="s">
        <v>72</v>
      </c>
      <c r="K6" s="26" t="s">
        <v>108</v>
      </c>
    </row>
    <row r="7" spans="1:11" s="26" customFormat="1" ht="20.100000000000001" customHeight="1" x14ac:dyDescent="0.25">
      <c r="A7" s="59" t="s">
        <v>109</v>
      </c>
    </row>
    <row r="8" spans="1:11" ht="20.100000000000001" customHeight="1" x14ac:dyDescent="0.2">
      <c r="A8" s="5" t="s">
        <v>102</v>
      </c>
      <c r="B8" s="1">
        <v>1640</v>
      </c>
      <c r="C8" s="1">
        <v>1470</v>
      </c>
      <c r="D8" s="1">
        <v>1480</v>
      </c>
      <c r="E8" s="1">
        <v>1412</v>
      </c>
      <c r="F8" s="1">
        <v>1440</v>
      </c>
      <c r="G8" s="1">
        <v>1583</v>
      </c>
      <c r="H8" s="1">
        <v>1474</v>
      </c>
      <c r="I8" s="1">
        <v>1262</v>
      </c>
      <c r="J8" s="1">
        <v>1218</v>
      </c>
      <c r="K8" s="1">
        <v>1270</v>
      </c>
    </row>
    <row r="9" spans="1:11" ht="20.100000000000001" customHeight="1" x14ac:dyDescent="0.2">
      <c r="A9" s="5" t="s">
        <v>103</v>
      </c>
      <c r="B9" s="1">
        <v>1369</v>
      </c>
      <c r="C9" s="1">
        <v>1594</v>
      </c>
      <c r="D9" s="1">
        <v>1433</v>
      </c>
      <c r="E9" s="1">
        <v>1472</v>
      </c>
      <c r="F9" s="1">
        <v>1392</v>
      </c>
      <c r="G9" s="1">
        <v>1367</v>
      </c>
      <c r="H9" s="1">
        <v>1459</v>
      </c>
      <c r="I9" s="1">
        <v>1428</v>
      </c>
      <c r="J9" s="1">
        <v>1254</v>
      </c>
      <c r="K9" s="1">
        <v>1170</v>
      </c>
    </row>
    <row r="10" spans="1:11" ht="20.100000000000001" customHeight="1" x14ac:dyDescent="0.2">
      <c r="A10" s="5" t="s">
        <v>13</v>
      </c>
      <c r="B10" s="1">
        <v>1233</v>
      </c>
      <c r="C10" s="1">
        <v>1367</v>
      </c>
      <c r="D10" s="1">
        <v>1586</v>
      </c>
      <c r="E10" s="1">
        <v>1426</v>
      </c>
      <c r="F10" s="1">
        <v>1488</v>
      </c>
      <c r="G10" s="1">
        <v>1359</v>
      </c>
      <c r="H10" s="1">
        <v>1365</v>
      </c>
      <c r="I10" s="1">
        <v>1429</v>
      </c>
      <c r="J10" s="1">
        <v>1415</v>
      </c>
      <c r="K10" s="1">
        <v>1234</v>
      </c>
    </row>
    <row r="11" spans="1:11" ht="20.100000000000001" customHeight="1" x14ac:dyDescent="0.2">
      <c r="A11" s="3" t="s">
        <v>14</v>
      </c>
      <c r="B11" s="1">
        <f t="shared" ref="B11:J11" si="0">SUM(B8:B10)</f>
        <v>4242</v>
      </c>
      <c r="C11" s="1">
        <f t="shared" si="0"/>
        <v>4431</v>
      </c>
      <c r="D11" s="1">
        <f t="shared" si="0"/>
        <v>4499</v>
      </c>
      <c r="E11" s="1">
        <f t="shared" si="0"/>
        <v>4310</v>
      </c>
      <c r="F11" s="1">
        <f t="shared" si="0"/>
        <v>4320</v>
      </c>
      <c r="G11" s="1">
        <f t="shared" si="0"/>
        <v>4309</v>
      </c>
      <c r="H11" s="1">
        <f t="shared" si="0"/>
        <v>4298</v>
      </c>
      <c r="I11" s="1">
        <f t="shared" si="0"/>
        <v>4119</v>
      </c>
      <c r="J11" s="1">
        <f t="shared" si="0"/>
        <v>3887</v>
      </c>
      <c r="K11" s="1">
        <f>SUM(K8:K10)</f>
        <v>3674</v>
      </c>
    </row>
    <row r="12" spans="1:11" ht="20.100000000000001" customHeight="1" x14ac:dyDescent="0.2">
      <c r="A12" s="3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 x14ac:dyDescent="0.2">
      <c r="A13" s="34" t="s">
        <v>75</v>
      </c>
      <c r="B13" s="35">
        <f t="shared" ref="B13:K13" si="1">SUM(B11:B12)</f>
        <v>4242</v>
      </c>
      <c r="C13" s="35">
        <f t="shared" si="1"/>
        <v>4431</v>
      </c>
      <c r="D13" s="35">
        <f t="shared" si="1"/>
        <v>4499</v>
      </c>
      <c r="E13" s="35">
        <f t="shared" si="1"/>
        <v>4310</v>
      </c>
      <c r="F13" s="35">
        <f t="shared" si="1"/>
        <v>4320</v>
      </c>
      <c r="G13" s="35">
        <f t="shared" si="1"/>
        <v>4309</v>
      </c>
      <c r="H13" s="35">
        <f t="shared" si="1"/>
        <v>4298</v>
      </c>
      <c r="I13" s="35">
        <f t="shared" si="1"/>
        <v>4119</v>
      </c>
      <c r="J13" s="35">
        <f t="shared" si="1"/>
        <v>3887</v>
      </c>
      <c r="K13" s="35">
        <f t="shared" si="1"/>
        <v>3674</v>
      </c>
    </row>
    <row r="14" spans="1:11" ht="20.100000000000001" customHeight="1" x14ac:dyDescent="0.2">
      <c r="A14" s="10" t="s">
        <v>19</v>
      </c>
      <c r="B14" s="9">
        <v>172</v>
      </c>
      <c r="C14" s="9">
        <v>176</v>
      </c>
      <c r="D14" s="9">
        <v>173</v>
      </c>
      <c r="E14" s="9">
        <v>188</v>
      </c>
      <c r="F14" s="9">
        <v>183</v>
      </c>
      <c r="G14" s="9">
        <v>143</v>
      </c>
      <c r="H14" s="9">
        <v>151</v>
      </c>
      <c r="I14" s="9">
        <v>162</v>
      </c>
      <c r="J14" s="9">
        <v>163</v>
      </c>
      <c r="K14" s="9">
        <v>174</v>
      </c>
    </row>
    <row r="15" spans="1:11" ht="20.100000000000001" customHeight="1" x14ac:dyDescent="0.2">
      <c r="A15" s="10" t="s">
        <v>20</v>
      </c>
      <c r="B15" s="9">
        <v>142</v>
      </c>
      <c r="C15" s="9">
        <v>169</v>
      </c>
      <c r="D15" s="9">
        <v>149</v>
      </c>
      <c r="E15" s="9">
        <v>155</v>
      </c>
      <c r="F15" s="9">
        <v>158</v>
      </c>
      <c r="G15" s="9">
        <v>159</v>
      </c>
      <c r="H15" s="9">
        <v>121</v>
      </c>
      <c r="I15" s="9">
        <v>136</v>
      </c>
      <c r="J15" s="9">
        <v>136</v>
      </c>
      <c r="K15" s="9">
        <v>137</v>
      </c>
    </row>
    <row r="16" spans="1:11" s="7" customFormat="1" ht="20.100000000000001" customHeight="1" x14ac:dyDescent="0.2">
      <c r="A16" s="28" t="s">
        <v>21</v>
      </c>
      <c r="B16" s="30">
        <f t="shared" ref="B16:J16" si="2">SUM(B14:B15)</f>
        <v>314</v>
      </c>
      <c r="C16" s="30">
        <f t="shared" si="2"/>
        <v>345</v>
      </c>
      <c r="D16" s="30">
        <f t="shared" si="2"/>
        <v>322</v>
      </c>
      <c r="E16" s="30">
        <f t="shared" si="2"/>
        <v>343</v>
      </c>
      <c r="F16" s="30">
        <f t="shared" si="2"/>
        <v>341</v>
      </c>
      <c r="G16" s="30">
        <f t="shared" si="2"/>
        <v>302</v>
      </c>
      <c r="H16" s="30">
        <f t="shared" si="2"/>
        <v>272</v>
      </c>
      <c r="I16" s="30">
        <f t="shared" si="2"/>
        <v>298</v>
      </c>
      <c r="J16" s="30">
        <f t="shared" si="2"/>
        <v>299</v>
      </c>
      <c r="K16" s="30">
        <f>SUM(K14:K15)</f>
        <v>311</v>
      </c>
    </row>
    <row r="17" spans="1:11" ht="20.100000000000001" customHeight="1" x14ac:dyDescent="0.2">
      <c r="A17" s="10" t="s">
        <v>22</v>
      </c>
      <c r="B17" s="11">
        <v>574</v>
      </c>
      <c r="C17" s="11">
        <v>580</v>
      </c>
      <c r="D17" s="11">
        <v>572</v>
      </c>
      <c r="E17" s="11">
        <v>566</v>
      </c>
      <c r="F17" s="11">
        <v>558</v>
      </c>
      <c r="G17" s="11">
        <v>544</v>
      </c>
      <c r="H17" s="11">
        <v>554</v>
      </c>
      <c r="I17" s="11">
        <v>551</v>
      </c>
      <c r="J17" s="11">
        <v>551</v>
      </c>
      <c r="K17" s="11">
        <v>565</v>
      </c>
    </row>
    <row r="18" spans="1:11" ht="20.100000000000001" customHeight="1" x14ac:dyDescent="0.2">
      <c r="A18" s="10" t="s">
        <v>23</v>
      </c>
      <c r="B18" s="11">
        <v>562</v>
      </c>
      <c r="C18" s="11">
        <v>540</v>
      </c>
      <c r="D18" s="11">
        <v>539</v>
      </c>
      <c r="E18" s="11">
        <v>519</v>
      </c>
      <c r="F18" s="11">
        <v>531</v>
      </c>
      <c r="G18" s="11">
        <v>548</v>
      </c>
      <c r="H18" s="11">
        <v>520</v>
      </c>
      <c r="I18" s="11">
        <v>504</v>
      </c>
      <c r="J18" s="11">
        <v>510</v>
      </c>
      <c r="K18" s="11">
        <v>519</v>
      </c>
    </row>
    <row r="19" spans="1:11" ht="20.100000000000001" customHeight="1" x14ac:dyDescent="0.2">
      <c r="A19" s="10" t="s">
        <v>24</v>
      </c>
      <c r="B19" s="11">
        <v>514</v>
      </c>
      <c r="C19" s="11">
        <v>534</v>
      </c>
      <c r="D19" s="11">
        <v>489</v>
      </c>
      <c r="E19" s="11">
        <v>489</v>
      </c>
      <c r="F19" s="11">
        <v>466</v>
      </c>
      <c r="G19" s="11">
        <v>491</v>
      </c>
      <c r="H19" s="11">
        <v>492</v>
      </c>
      <c r="I19" s="11">
        <v>452</v>
      </c>
      <c r="J19" s="11">
        <v>460</v>
      </c>
      <c r="K19" s="11">
        <v>459</v>
      </c>
    </row>
    <row r="20" spans="1:11" s="7" customFormat="1" ht="20.100000000000001" customHeight="1" x14ac:dyDescent="0.2">
      <c r="A20" s="28" t="s">
        <v>25</v>
      </c>
      <c r="B20" s="30">
        <f t="shared" ref="B20:J20" si="3">SUM(B17:B19)</f>
        <v>1650</v>
      </c>
      <c r="C20" s="30">
        <f t="shared" si="3"/>
        <v>1654</v>
      </c>
      <c r="D20" s="30">
        <f t="shared" si="3"/>
        <v>1600</v>
      </c>
      <c r="E20" s="30">
        <f t="shared" si="3"/>
        <v>1574</v>
      </c>
      <c r="F20" s="30">
        <f t="shared" si="3"/>
        <v>1555</v>
      </c>
      <c r="G20" s="30">
        <f t="shared" si="3"/>
        <v>1583</v>
      </c>
      <c r="H20" s="30">
        <f t="shared" si="3"/>
        <v>1566</v>
      </c>
      <c r="I20" s="30">
        <f t="shared" si="3"/>
        <v>1507</v>
      </c>
      <c r="J20" s="30">
        <f t="shared" si="3"/>
        <v>1521</v>
      </c>
      <c r="K20" s="30">
        <f>SUM(K17:K19)</f>
        <v>1543</v>
      </c>
    </row>
    <row r="21" spans="1:11" ht="20.100000000000001" customHeight="1" x14ac:dyDescent="0.2">
      <c r="A21" s="10" t="s">
        <v>111</v>
      </c>
      <c r="B21" s="9">
        <v>18</v>
      </c>
      <c r="C21" s="9">
        <v>21</v>
      </c>
      <c r="D21" s="9">
        <v>38</v>
      </c>
      <c r="E21" s="9">
        <v>36</v>
      </c>
      <c r="F21" s="9">
        <v>39</v>
      </c>
      <c r="G21" s="9">
        <v>37</v>
      </c>
      <c r="H21" s="9">
        <v>17</v>
      </c>
      <c r="I21" s="9">
        <v>24</v>
      </c>
      <c r="J21" s="9">
        <v>30</v>
      </c>
      <c r="K21" s="9">
        <v>18</v>
      </c>
    </row>
    <row r="22" spans="1:11" ht="20.100000000000001" customHeight="1" x14ac:dyDescent="0.2">
      <c r="A22" s="10" t="s">
        <v>110</v>
      </c>
      <c r="B22" s="9">
        <v>19</v>
      </c>
      <c r="C22" s="9">
        <v>41</v>
      </c>
      <c r="D22" s="9">
        <v>15</v>
      </c>
      <c r="E22" s="9">
        <v>12</v>
      </c>
      <c r="F22" s="9">
        <v>15</v>
      </c>
      <c r="G22" s="9">
        <v>13</v>
      </c>
      <c r="H22" s="9">
        <v>13</v>
      </c>
      <c r="I22" s="9">
        <v>7</v>
      </c>
      <c r="J22" s="9">
        <v>12</v>
      </c>
      <c r="K22" s="9"/>
    </row>
    <row r="23" spans="1:11" ht="20.100000000000001" customHeight="1" x14ac:dyDescent="0.2">
      <c r="A23" s="12" t="s">
        <v>27</v>
      </c>
      <c r="B23" s="53">
        <f>B16+B20+B21+B22</f>
        <v>2001</v>
      </c>
      <c r="C23" s="53">
        <f t="shared" ref="C23:K23" si="4">C16+C20+C21+C22</f>
        <v>2061</v>
      </c>
      <c r="D23" s="53">
        <f t="shared" si="4"/>
        <v>1975</v>
      </c>
      <c r="E23" s="53">
        <f t="shared" si="4"/>
        <v>1965</v>
      </c>
      <c r="F23" s="53">
        <f t="shared" si="4"/>
        <v>1950</v>
      </c>
      <c r="G23" s="53">
        <f t="shared" si="4"/>
        <v>1935</v>
      </c>
      <c r="H23" s="53">
        <f t="shared" si="4"/>
        <v>1868</v>
      </c>
      <c r="I23" s="53">
        <f t="shared" si="4"/>
        <v>1836</v>
      </c>
      <c r="J23" s="53">
        <f t="shared" si="4"/>
        <v>1862</v>
      </c>
      <c r="K23" s="53">
        <f t="shared" si="4"/>
        <v>1872</v>
      </c>
    </row>
    <row r="24" spans="1:11" ht="20.100000000000001" customHeight="1" x14ac:dyDescent="0.2">
      <c r="A24" s="13" t="s">
        <v>28</v>
      </c>
      <c r="B24" s="9">
        <v>24</v>
      </c>
      <c r="C24" s="9">
        <v>2</v>
      </c>
      <c r="D24" s="9">
        <v>22</v>
      </c>
      <c r="E24" s="9">
        <v>6</v>
      </c>
      <c r="F24" s="9">
        <v>12</v>
      </c>
      <c r="G24" s="9">
        <v>32</v>
      </c>
      <c r="H24" s="9">
        <v>33</v>
      </c>
      <c r="I24" s="9">
        <v>23</v>
      </c>
      <c r="J24" s="9">
        <v>41</v>
      </c>
      <c r="K24" s="9">
        <v>31</v>
      </c>
    </row>
    <row r="25" spans="1:11" ht="20.100000000000001" customHeight="1" x14ac:dyDescent="0.2">
      <c r="A25" s="34" t="s">
        <v>74</v>
      </c>
      <c r="B25" s="37">
        <f t="shared" ref="B25:J25" si="5">B23+B24</f>
        <v>2025</v>
      </c>
      <c r="C25" s="37">
        <f t="shared" si="5"/>
        <v>2063</v>
      </c>
      <c r="D25" s="37">
        <f t="shared" si="5"/>
        <v>1997</v>
      </c>
      <c r="E25" s="37">
        <f t="shared" si="5"/>
        <v>1971</v>
      </c>
      <c r="F25" s="37">
        <f t="shared" si="5"/>
        <v>1962</v>
      </c>
      <c r="G25" s="37">
        <f t="shared" si="5"/>
        <v>1967</v>
      </c>
      <c r="H25" s="37">
        <f t="shared" si="5"/>
        <v>1901</v>
      </c>
      <c r="I25" s="37">
        <f t="shared" si="5"/>
        <v>1859</v>
      </c>
      <c r="J25" s="37">
        <f t="shared" si="5"/>
        <v>1903</v>
      </c>
      <c r="K25" s="37">
        <f t="shared" ref="K25" si="6">K23+K24</f>
        <v>1903</v>
      </c>
    </row>
    <row r="26" spans="1:11" ht="20.100000000000001" customHeight="1" x14ac:dyDescent="0.2">
      <c r="A26" s="42" t="s">
        <v>94</v>
      </c>
      <c r="B26" s="49">
        <f t="shared" ref="B26:K26" si="7">B13+B25</f>
        <v>6267</v>
      </c>
      <c r="C26" s="49">
        <f t="shared" si="7"/>
        <v>6494</v>
      </c>
      <c r="D26" s="49">
        <f t="shared" si="7"/>
        <v>6496</v>
      </c>
      <c r="E26" s="49">
        <f t="shared" si="7"/>
        <v>6281</v>
      </c>
      <c r="F26" s="49">
        <f t="shared" si="7"/>
        <v>6282</v>
      </c>
      <c r="G26" s="49">
        <f t="shared" si="7"/>
        <v>6276</v>
      </c>
      <c r="H26" s="49">
        <f t="shared" si="7"/>
        <v>6199</v>
      </c>
      <c r="I26" s="49">
        <f t="shared" si="7"/>
        <v>5978</v>
      </c>
      <c r="J26" s="49">
        <f t="shared" si="7"/>
        <v>5790</v>
      </c>
      <c r="K26" s="49">
        <f t="shared" si="7"/>
        <v>5577</v>
      </c>
    </row>
    <row r="27" spans="1:11" ht="20.100000000000001" customHeight="1" x14ac:dyDescent="0.2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 x14ac:dyDescent="0.2">
      <c r="A28" s="32" t="s">
        <v>33</v>
      </c>
      <c r="B28" s="26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6</v>
      </c>
      <c r="I28" s="26" t="s">
        <v>71</v>
      </c>
      <c r="J28" s="26" t="s">
        <v>72</v>
      </c>
      <c r="K28" s="26" t="s">
        <v>108</v>
      </c>
    </row>
    <row r="29" spans="1:11" ht="20.100000000000001" customHeight="1" x14ac:dyDescent="0.2">
      <c r="A29" s="5" t="s">
        <v>102</v>
      </c>
      <c r="B29" s="1">
        <v>835</v>
      </c>
      <c r="C29" s="1">
        <v>821</v>
      </c>
      <c r="D29" s="1">
        <v>791</v>
      </c>
      <c r="E29" s="1">
        <v>868</v>
      </c>
      <c r="F29" s="1">
        <v>888</v>
      </c>
      <c r="G29" s="1">
        <v>853</v>
      </c>
      <c r="H29" s="1">
        <v>966</v>
      </c>
      <c r="I29" s="1">
        <v>951</v>
      </c>
      <c r="J29" s="1">
        <v>926</v>
      </c>
      <c r="K29" s="1">
        <v>921</v>
      </c>
    </row>
    <row r="30" spans="1:11" ht="20.100000000000001" customHeight="1" x14ac:dyDescent="0.2">
      <c r="A30" s="5" t="s">
        <v>103</v>
      </c>
      <c r="B30" s="1">
        <v>709</v>
      </c>
      <c r="C30" s="1">
        <v>803</v>
      </c>
      <c r="D30" s="1">
        <v>790</v>
      </c>
      <c r="E30" s="1">
        <v>739</v>
      </c>
      <c r="F30" s="1">
        <v>808</v>
      </c>
      <c r="G30" s="1">
        <v>836</v>
      </c>
      <c r="H30" s="1">
        <v>821</v>
      </c>
      <c r="I30" s="1">
        <v>865</v>
      </c>
      <c r="J30" s="1">
        <v>852</v>
      </c>
      <c r="K30" s="1">
        <v>850</v>
      </c>
    </row>
    <row r="31" spans="1:11" ht="20.100000000000001" customHeight="1" x14ac:dyDescent="0.2">
      <c r="A31" s="5" t="s">
        <v>13</v>
      </c>
      <c r="B31" s="1">
        <v>702</v>
      </c>
      <c r="C31" s="1">
        <v>697</v>
      </c>
      <c r="D31" s="1">
        <v>775</v>
      </c>
      <c r="E31" s="1">
        <v>760</v>
      </c>
      <c r="F31" s="1">
        <v>708</v>
      </c>
      <c r="G31" s="1">
        <v>781</v>
      </c>
      <c r="H31" s="1">
        <v>776</v>
      </c>
      <c r="I31" s="1">
        <v>770</v>
      </c>
      <c r="J31" s="1">
        <v>827</v>
      </c>
      <c r="K31" s="1">
        <v>793</v>
      </c>
    </row>
    <row r="32" spans="1:11" ht="20.100000000000001" customHeight="1" x14ac:dyDescent="0.2">
      <c r="A32" s="3" t="s">
        <v>14</v>
      </c>
      <c r="B32" s="1">
        <f t="shared" ref="B32:J32" si="8">SUM(B29:B31)</f>
        <v>2246</v>
      </c>
      <c r="C32" s="1">
        <f t="shared" si="8"/>
        <v>2321</v>
      </c>
      <c r="D32" s="1">
        <f t="shared" si="8"/>
        <v>2356</v>
      </c>
      <c r="E32" s="1">
        <f t="shared" si="8"/>
        <v>2367</v>
      </c>
      <c r="F32" s="1">
        <f t="shared" si="8"/>
        <v>2404</v>
      </c>
      <c r="G32" s="1">
        <f t="shared" si="8"/>
        <v>2470</v>
      </c>
      <c r="H32" s="1">
        <f t="shared" si="8"/>
        <v>2563</v>
      </c>
      <c r="I32" s="1">
        <f t="shared" si="8"/>
        <v>2586</v>
      </c>
      <c r="J32" s="1">
        <f t="shared" si="8"/>
        <v>2605</v>
      </c>
      <c r="K32" s="1">
        <f>SUM(K29:K31)</f>
        <v>2564</v>
      </c>
    </row>
    <row r="33" spans="1:11" ht="20.100000000000001" customHeight="1" x14ac:dyDescent="0.2">
      <c r="A33" s="3" t="s">
        <v>15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0.100000000000001" customHeight="1" x14ac:dyDescent="0.2">
      <c r="A34" s="38" t="s">
        <v>76</v>
      </c>
      <c r="B34" s="39">
        <f t="shared" ref="B34:K34" si="9">SUM(B32:B33)</f>
        <v>2246</v>
      </c>
      <c r="C34" s="39">
        <f t="shared" si="9"/>
        <v>2321</v>
      </c>
      <c r="D34" s="39">
        <f t="shared" si="9"/>
        <v>2356</v>
      </c>
      <c r="E34" s="39">
        <f t="shared" si="9"/>
        <v>2367</v>
      </c>
      <c r="F34" s="39">
        <f t="shared" si="9"/>
        <v>2404</v>
      </c>
      <c r="G34" s="39">
        <f t="shared" si="9"/>
        <v>2470</v>
      </c>
      <c r="H34" s="39">
        <f t="shared" si="9"/>
        <v>2563</v>
      </c>
      <c r="I34" s="39">
        <f t="shared" si="9"/>
        <v>2586</v>
      </c>
      <c r="J34" s="39">
        <f t="shared" si="9"/>
        <v>2605</v>
      </c>
      <c r="K34" s="39">
        <f t="shared" si="9"/>
        <v>2564</v>
      </c>
    </row>
    <row r="35" spans="1:11" ht="20.100000000000001" customHeight="1" x14ac:dyDescent="0.2">
      <c r="A35" s="10" t="s">
        <v>19</v>
      </c>
      <c r="B35" s="9">
        <v>47</v>
      </c>
      <c r="C35" s="9">
        <v>62</v>
      </c>
      <c r="D35" s="9">
        <v>62</v>
      </c>
      <c r="E35" s="9">
        <v>61</v>
      </c>
      <c r="F35" s="9">
        <v>54</v>
      </c>
      <c r="G35" s="9">
        <v>57</v>
      </c>
      <c r="H35" s="9">
        <v>57</v>
      </c>
      <c r="I35" s="9">
        <v>57</v>
      </c>
      <c r="J35" s="9">
        <v>67</v>
      </c>
      <c r="K35" s="9">
        <v>68</v>
      </c>
    </row>
    <row r="36" spans="1:11" ht="20.100000000000001" customHeight="1" x14ac:dyDescent="0.2">
      <c r="A36" s="10" t="s">
        <v>20</v>
      </c>
      <c r="B36" s="9">
        <v>33</v>
      </c>
      <c r="C36" s="9">
        <v>41</v>
      </c>
      <c r="D36" s="9">
        <v>50</v>
      </c>
      <c r="E36" s="9">
        <v>55</v>
      </c>
      <c r="F36" s="9">
        <v>58</v>
      </c>
      <c r="G36" s="9">
        <v>53</v>
      </c>
      <c r="H36" s="9">
        <v>57</v>
      </c>
      <c r="I36" s="9">
        <v>53</v>
      </c>
      <c r="J36" s="9">
        <v>53</v>
      </c>
      <c r="K36" s="9">
        <v>64</v>
      </c>
    </row>
    <row r="37" spans="1:11" s="7" customFormat="1" ht="20.100000000000001" customHeight="1" x14ac:dyDescent="0.2">
      <c r="A37" s="28" t="s">
        <v>30</v>
      </c>
      <c r="B37" s="30">
        <f t="shared" ref="B37:K37" si="10">SUM(B35:B36)</f>
        <v>80</v>
      </c>
      <c r="C37" s="30">
        <f t="shared" si="10"/>
        <v>103</v>
      </c>
      <c r="D37" s="30">
        <f t="shared" si="10"/>
        <v>112</v>
      </c>
      <c r="E37" s="30">
        <f t="shared" si="10"/>
        <v>116</v>
      </c>
      <c r="F37" s="30">
        <f t="shared" si="10"/>
        <v>112</v>
      </c>
      <c r="G37" s="30">
        <f t="shared" si="10"/>
        <v>110</v>
      </c>
      <c r="H37" s="30">
        <f t="shared" si="10"/>
        <v>114</v>
      </c>
      <c r="I37" s="30">
        <f t="shared" si="10"/>
        <v>110</v>
      </c>
      <c r="J37" s="30">
        <f t="shared" si="10"/>
        <v>120</v>
      </c>
      <c r="K37" s="30">
        <f t="shared" si="10"/>
        <v>132</v>
      </c>
    </row>
    <row r="38" spans="1:11" ht="20.100000000000001" customHeight="1" x14ac:dyDescent="0.2">
      <c r="A38" s="10" t="s">
        <v>22</v>
      </c>
      <c r="B38" s="9">
        <v>255</v>
      </c>
      <c r="C38" s="9">
        <v>276</v>
      </c>
      <c r="D38" s="9">
        <v>276</v>
      </c>
      <c r="E38" s="9">
        <v>314</v>
      </c>
      <c r="F38" s="9">
        <v>292</v>
      </c>
      <c r="G38" s="9">
        <v>278</v>
      </c>
      <c r="H38" s="9">
        <v>301</v>
      </c>
      <c r="I38" s="9">
        <v>270</v>
      </c>
      <c r="J38" s="9">
        <v>313</v>
      </c>
      <c r="K38" s="9">
        <v>314</v>
      </c>
    </row>
    <row r="39" spans="1:11" ht="20.100000000000001" customHeight="1" x14ac:dyDescent="0.2">
      <c r="A39" s="10" t="s">
        <v>23</v>
      </c>
      <c r="B39" s="9">
        <v>252</v>
      </c>
      <c r="C39" s="9">
        <v>240</v>
      </c>
      <c r="D39" s="9">
        <v>275</v>
      </c>
      <c r="E39" s="9">
        <v>253</v>
      </c>
      <c r="F39" s="9">
        <v>301</v>
      </c>
      <c r="G39" s="9">
        <v>280</v>
      </c>
      <c r="H39" s="9">
        <v>245</v>
      </c>
      <c r="I39" s="9">
        <v>280</v>
      </c>
      <c r="J39" s="9">
        <v>271</v>
      </c>
      <c r="K39" s="9">
        <v>292</v>
      </c>
    </row>
    <row r="40" spans="1:11" ht="20.100000000000001" customHeight="1" x14ac:dyDescent="0.2">
      <c r="A40" s="10" t="s">
        <v>24</v>
      </c>
      <c r="B40" s="9">
        <v>226</v>
      </c>
      <c r="C40" s="9">
        <v>235</v>
      </c>
      <c r="D40" s="9">
        <v>224</v>
      </c>
      <c r="E40" s="9">
        <v>257</v>
      </c>
      <c r="F40" s="9">
        <v>243</v>
      </c>
      <c r="G40" s="9">
        <v>285</v>
      </c>
      <c r="H40" s="9">
        <v>254</v>
      </c>
      <c r="I40" s="9">
        <v>226</v>
      </c>
      <c r="J40" s="9">
        <v>266</v>
      </c>
      <c r="K40" s="9">
        <v>255</v>
      </c>
    </row>
    <row r="41" spans="1:11" s="7" customFormat="1" ht="20.100000000000001" customHeight="1" x14ac:dyDescent="0.2">
      <c r="A41" s="28" t="s">
        <v>25</v>
      </c>
      <c r="B41" s="30">
        <f t="shared" ref="B41:K41" si="11">SUM(B38:B40)</f>
        <v>733</v>
      </c>
      <c r="C41" s="30">
        <f t="shared" si="11"/>
        <v>751</v>
      </c>
      <c r="D41" s="30">
        <f t="shared" si="11"/>
        <v>775</v>
      </c>
      <c r="E41" s="30">
        <f t="shared" si="11"/>
        <v>824</v>
      </c>
      <c r="F41" s="30">
        <f t="shared" si="11"/>
        <v>836</v>
      </c>
      <c r="G41" s="30">
        <f t="shared" si="11"/>
        <v>843</v>
      </c>
      <c r="H41" s="30">
        <f t="shared" si="11"/>
        <v>800</v>
      </c>
      <c r="I41" s="30">
        <f t="shared" si="11"/>
        <v>776</v>
      </c>
      <c r="J41" s="30">
        <f t="shared" si="11"/>
        <v>850</v>
      </c>
      <c r="K41" s="30">
        <f t="shared" si="11"/>
        <v>861</v>
      </c>
    </row>
    <row r="42" spans="1:11" ht="20.100000000000001" customHeight="1" x14ac:dyDescent="0.2">
      <c r="A42" s="10" t="s">
        <v>26</v>
      </c>
      <c r="B42" s="9">
        <v>13</v>
      </c>
      <c r="C42" s="9">
        <v>16</v>
      </c>
      <c r="D42" s="9">
        <v>10</v>
      </c>
      <c r="E42" s="9">
        <v>19</v>
      </c>
      <c r="F42" s="9">
        <v>16</v>
      </c>
      <c r="G42" s="9">
        <v>14</v>
      </c>
      <c r="H42" s="9">
        <v>10</v>
      </c>
      <c r="I42" s="9">
        <v>6</v>
      </c>
      <c r="J42" s="9">
        <v>14</v>
      </c>
      <c r="K42" s="9">
        <v>11</v>
      </c>
    </row>
    <row r="43" spans="1:11" ht="20.100000000000001" customHeight="1" x14ac:dyDescent="0.2">
      <c r="A43" s="12" t="s">
        <v>27</v>
      </c>
      <c r="B43" s="52">
        <f t="shared" ref="B43:K43" si="12">B37+B41+B42</f>
        <v>826</v>
      </c>
      <c r="C43" s="52">
        <f t="shared" si="12"/>
        <v>870</v>
      </c>
      <c r="D43" s="52">
        <f t="shared" si="12"/>
        <v>897</v>
      </c>
      <c r="E43" s="52">
        <f t="shared" si="12"/>
        <v>959</v>
      </c>
      <c r="F43" s="52">
        <f t="shared" si="12"/>
        <v>964</v>
      </c>
      <c r="G43" s="52">
        <f t="shared" si="12"/>
        <v>967</v>
      </c>
      <c r="H43" s="52">
        <f t="shared" si="12"/>
        <v>924</v>
      </c>
      <c r="I43" s="52">
        <f t="shared" si="12"/>
        <v>892</v>
      </c>
      <c r="J43" s="52">
        <f t="shared" si="12"/>
        <v>984</v>
      </c>
      <c r="K43" s="52">
        <f t="shared" si="12"/>
        <v>1004</v>
      </c>
    </row>
    <row r="44" spans="1:11" ht="20.100000000000001" customHeight="1" x14ac:dyDescent="0.2">
      <c r="A44" s="13" t="s">
        <v>28</v>
      </c>
      <c r="B44" s="9">
        <v>20</v>
      </c>
      <c r="C44" s="9"/>
      <c r="D44" s="9">
        <v>22</v>
      </c>
      <c r="E44" s="9">
        <v>21</v>
      </c>
      <c r="F44" s="9">
        <v>23</v>
      </c>
      <c r="G44" s="9">
        <v>13</v>
      </c>
      <c r="H44" s="9">
        <v>11</v>
      </c>
      <c r="I44" s="9">
        <v>12</v>
      </c>
      <c r="J44" s="9">
        <v>17</v>
      </c>
      <c r="K44" s="9">
        <v>20</v>
      </c>
    </row>
    <row r="45" spans="1:11" ht="20.100000000000001" customHeight="1" x14ac:dyDescent="0.2">
      <c r="A45" s="38" t="s">
        <v>77</v>
      </c>
      <c r="B45" s="41">
        <f t="shared" ref="B45:J45" si="13">B43+B44</f>
        <v>846</v>
      </c>
      <c r="C45" s="41">
        <f t="shared" si="13"/>
        <v>870</v>
      </c>
      <c r="D45" s="41">
        <f t="shared" si="13"/>
        <v>919</v>
      </c>
      <c r="E45" s="41">
        <f t="shared" si="13"/>
        <v>980</v>
      </c>
      <c r="F45" s="41">
        <f t="shared" si="13"/>
        <v>987</v>
      </c>
      <c r="G45" s="41">
        <f t="shared" si="13"/>
        <v>980</v>
      </c>
      <c r="H45" s="41">
        <f t="shared" si="13"/>
        <v>935</v>
      </c>
      <c r="I45" s="41">
        <f t="shared" si="13"/>
        <v>904</v>
      </c>
      <c r="J45" s="41">
        <f t="shared" si="13"/>
        <v>1001</v>
      </c>
      <c r="K45" s="41">
        <f t="shared" ref="K45" si="14">K43+K44</f>
        <v>1024</v>
      </c>
    </row>
    <row r="46" spans="1:11" ht="20.100000000000001" customHeight="1" x14ac:dyDescent="0.2">
      <c r="A46" s="42" t="s">
        <v>95</v>
      </c>
      <c r="B46" s="43">
        <f t="shared" ref="B46:J46" si="15">B34+B45</f>
        <v>3092</v>
      </c>
      <c r="C46" s="43">
        <f t="shared" si="15"/>
        <v>3191</v>
      </c>
      <c r="D46" s="43">
        <f t="shared" si="15"/>
        <v>3275</v>
      </c>
      <c r="E46" s="43">
        <f t="shared" si="15"/>
        <v>3347</v>
      </c>
      <c r="F46" s="43">
        <f t="shared" si="15"/>
        <v>3391</v>
      </c>
      <c r="G46" s="43">
        <f t="shared" si="15"/>
        <v>3450</v>
      </c>
      <c r="H46" s="43">
        <f t="shared" si="15"/>
        <v>3498</v>
      </c>
      <c r="I46" s="43">
        <f t="shared" si="15"/>
        <v>3490</v>
      </c>
      <c r="J46" s="43">
        <f t="shared" si="15"/>
        <v>3606</v>
      </c>
      <c r="K46" s="43">
        <f t="shared" ref="K46" si="16">K34+K45</f>
        <v>3588</v>
      </c>
    </row>
    <row r="47" spans="1:11" ht="20.100000000000001" customHeight="1" x14ac:dyDescent="0.2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.75" customHeight="1" x14ac:dyDescent="0.2">
      <c r="A48" s="6" t="s">
        <v>82</v>
      </c>
      <c r="B48" s="1">
        <f t="shared" ref="B48:J48" si="17">B13+B34</f>
        <v>6488</v>
      </c>
      <c r="C48" s="1">
        <f t="shared" si="17"/>
        <v>6752</v>
      </c>
      <c r="D48" s="1">
        <f t="shared" si="17"/>
        <v>6855</v>
      </c>
      <c r="E48" s="1">
        <f t="shared" si="17"/>
        <v>6677</v>
      </c>
      <c r="F48" s="1">
        <f t="shared" si="17"/>
        <v>6724</v>
      </c>
      <c r="G48" s="1">
        <f t="shared" si="17"/>
        <v>6779</v>
      </c>
      <c r="H48" s="1">
        <f t="shared" si="17"/>
        <v>6861</v>
      </c>
      <c r="I48" s="1">
        <f t="shared" si="17"/>
        <v>6705</v>
      </c>
      <c r="J48" s="1">
        <f t="shared" si="17"/>
        <v>6492</v>
      </c>
      <c r="K48" s="1">
        <f t="shared" ref="K48" si="18">K13+K34</f>
        <v>6238</v>
      </c>
    </row>
    <row r="49" spans="1:11" ht="21.75" customHeight="1" x14ac:dyDescent="0.2">
      <c r="A49" s="6" t="s">
        <v>83</v>
      </c>
      <c r="B49" s="1">
        <f t="shared" ref="B49:J49" si="19">B25+B45</f>
        <v>2871</v>
      </c>
      <c r="C49" s="1">
        <f t="shared" si="19"/>
        <v>2933</v>
      </c>
      <c r="D49" s="1">
        <f t="shared" si="19"/>
        <v>2916</v>
      </c>
      <c r="E49" s="1">
        <f t="shared" si="19"/>
        <v>2951</v>
      </c>
      <c r="F49" s="1">
        <f t="shared" si="19"/>
        <v>2949</v>
      </c>
      <c r="G49" s="1">
        <f t="shared" si="19"/>
        <v>2947</v>
      </c>
      <c r="H49" s="1">
        <f t="shared" si="19"/>
        <v>2836</v>
      </c>
      <c r="I49" s="1">
        <f t="shared" si="19"/>
        <v>2763</v>
      </c>
      <c r="J49" s="1">
        <f t="shared" si="19"/>
        <v>2904</v>
      </c>
      <c r="K49" s="1">
        <f t="shared" ref="K49" si="20">K25+K45</f>
        <v>2927</v>
      </c>
    </row>
    <row r="50" spans="1:11" ht="21.75" customHeight="1" x14ac:dyDescent="0.2">
      <c r="A50" s="44" t="s">
        <v>87</v>
      </c>
      <c r="B50" s="47">
        <f t="shared" ref="B50:J50" si="21">B26+B46</f>
        <v>9359</v>
      </c>
      <c r="C50" s="47">
        <f t="shared" si="21"/>
        <v>9685</v>
      </c>
      <c r="D50" s="47">
        <f t="shared" si="21"/>
        <v>9771</v>
      </c>
      <c r="E50" s="47">
        <f t="shared" si="21"/>
        <v>9628</v>
      </c>
      <c r="F50" s="47">
        <f t="shared" si="21"/>
        <v>9673</v>
      </c>
      <c r="G50" s="47">
        <f t="shared" si="21"/>
        <v>9726</v>
      </c>
      <c r="H50" s="47">
        <f t="shared" si="21"/>
        <v>9697</v>
      </c>
      <c r="I50" s="47">
        <f t="shared" si="21"/>
        <v>9468</v>
      </c>
      <c r="J50" s="47">
        <f t="shared" si="21"/>
        <v>9396</v>
      </c>
      <c r="K50" s="47">
        <f t="shared" ref="K50" si="22">K26+K46</f>
        <v>9165</v>
      </c>
    </row>
    <row r="51" spans="1:11" ht="21.7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.75" customHeight="1" x14ac:dyDescent="0.2">
      <c r="A52" s="4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.75" customHeight="1" x14ac:dyDescent="0.2">
      <c r="A53" s="4" t="s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.75" customHeight="1" x14ac:dyDescent="0.2">
      <c r="A54" s="4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.75" customHeight="1" x14ac:dyDescent="0.2">
      <c r="A55" s="8" t="s">
        <v>106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8" spans="1:11" ht="21.75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21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45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A2" sqref="A2"/>
    </sheetView>
  </sheetViews>
  <sheetFormatPr baseColWidth="10" defaultColWidth="11.5703125" defaultRowHeight="21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21" customHeight="1" x14ac:dyDescent="0.2">
      <c r="A1" s="25" t="s">
        <v>116</v>
      </c>
    </row>
    <row r="3" spans="1:11" ht="21" customHeight="1" x14ac:dyDescent="0.2">
      <c r="A3" s="64" t="s">
        <v>80</v>
      </c>
      <c r="B3" s="64"/>
      <c r="C3" s="64"/>
      <c r="D3" s="64"/>
      <c r="E3" s="64"/>
      <c r="F3" s="64"/>
      <c r="G3" s="64"/>
      <c r="H3" s="64"/>
      <c r="I3" s="64"/>
      <c r="J3" s="64"/>
      <c r="K3" s="55"/>
    </row>
    <row r="6" spans="1:11" s="26" customFormat="1" ht="20.100000000000001" customHeight="1" x14ac:dyDescent="0.25">
      <c r="A6" s="31" t="s">
        <v>8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71</v>
      </c>
      <c r="J6" s="26" t="s">
        <v>72</v>
      </c>
      <c r="K6" s="26" t="s">
        <v>108</v>
      </c>
    </row>
    <row r="7" spans="1:11" s="26" customFormat="1" ht="20.100000000000001" customHeight="1" x14ac:dyDescent="0.25">
      <c r="A7" s="59" t="s">
        <v>109</v>
      </c>
      <c r="K7" s="61">
        <v>17</v>
      </c>
    </row>
    <row r="8" spans="1:11" ht="20.100000000000001" customHeight="1" x14ac:dyDescent="0.2">
      <c r="A8" s="5" t="s">
        <v>102</v>
      </c>
      <c r="B8" s="1">
        <v>3554</v>
      </c>
      <c r="C8" s="1">
        <v>3601</v>
      </c>
      <c r="D8" s="1">
        <v>3563</v>
      </c>
      <c r="E8" s="1">
        <v>3594</v>
      </c>
      <c r="F8" s="1">
        <v>3472</v>
      </c>
      <c r="G8" s="1">
        <v>3578</v>
      </c>
      <c r="H8" s="1">
        <v>3579</v>
      </c>
      <c r="I8" s="1">
        <v>3458</v>
      </c>
      <c r="J8" s="1">
        <v>3330</v>
      </c>
      <c r="K8" s="1">
        <v>3330</v>
      </c>
    </row>
    <row r="9" spans="1:11" ht="20.100000000000001" customHeight="1" x14ac:dyDescent="0.2">
      <c r="A9" s="5" t="s">
        <v>103</v>
      </c>
      <c r="B9" s="1">
        <v>3143</v>
      </c>
      <c r="C9" s="1">
        <v>3464</v>
      </c>
      <c r="D9" s="1">
        <v>3515</v>
      </c>
      <c r="E9" s="1">
        <v>3397</v>
      </c>
      <c r="F9" s="1">
        <v>3380</v>
      </c>
      <c r="G9" s="1">
        <v>3366</v>
      </c>
      <c r="H9" s="1">
        <v>3384</v>
      </c>
      <c r="I9" s="1">
        <v>3440</v>
      </c>
      <c r="J9" s="1">
        <v>3242</v>
      </c>
      <c r="K9" s="1">
        <v>3138</v>
      </c>
    </row>
    <row r="10" spans="1:11" ht="20.100000000000001" customHeight="1" x14ac:dyDescent="0.2">
      <c r="A10" s="5" t="s">
        <v>13</v>
      </c>
      <c r="B10" s="1">
        <v>3005</v>
      </c>
      <c r="C10" s="1">
        <v>3164</v>
      </c>
      <c r="D10" s="1">
        <v>3552</v>
      </c>
      <c r="E10" s="1">
        <v>3594</v>
      </c>
      <c r="F10" s="1">
        <v>3520</v>
      </c>
      <c r="G10" s="1">
        <v>3285</v>
      </c>
      <c r="H10" s="1">
        <v>3316</v>
      </c>
      <c r="I10" s="1">
        <v>3340</v>
      </c>
      <c r="J10" s="1">
        <v>3345</v>
      </c>
      <c r="K10" s="1">
        <v>3172</v>
      </c>
    </row>
    <row r="11" spans="1:11" ht="20.100000000000001" customHeight="1" x14ac:dyDescent="0.2">
      <c r="A11" s="3" t="s">
        <v>14</v>
      </c>
      <c r="B11" s="1">
        <f t="shared" ref="B11:J11" si="0">SUM(B7:B10)</f>
        <v>9702</v>
      </c>
      <c r="C11" s="1">
        <f t="shared" si="0"/>
        <v>10229</v>
      </c>
      <c r="D11" s="1">
        <f t="shared" si="0"/>
        <v>10630</v>
      </c>
      <c r="E11" s="1">
        <f t="shared" si="0"/>
        <v>10585</v>
      </c>
      <c r="F11" s="1">
        <f t="shared" si="0"/>
        <v>10372</v>
      </c>
      <c r="G11" s="1">
        <f t="shared" si="0"/>
        <v>10229</v>
      </c>
      <c r="H11" s="1">
        <f t="shared" si="0"/>
        <v>10279</v>
      </c>
      <c r="I11" s="1">
        <f t="shared" si="0"/>
        <v>10238</v>
      </c>
      <c r="J11" s="1">
        <f t="shared" si="0"/>
        <v>9917</v>
      </c>
      <c r="K11" s="1">
        <f>SUM(K7:K10)</f>
        <v>9657</v>
      </c>
    </row>
    <row r="12" spans="1:11" ht="20.100000000000001" customHeight="1" x14ac:dyDescent="0.2">
      <c r="A12" s="3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 x14ac:dyDescent="0.2">
      <c r="A13" s="34" t="s">
        <v>75</v>
      </c>
      <c r="B13" s="35">
        <f t="shared" ref="B13:K13" si="1">SUM(B11:B12)</f>
        <v>9702</v>
      </c>
      <c r="C13" s="35">
        <f t="shared" si="1"/>
        <v>10229</v>
      </c>
      <c r="D13" s="35">
        <f t="shared" si="1"/>
        <v>10630</v>
      </c>
      <c r="E13" s="35">
        <f t="shared" si="1"/>
        <v>10585</v>
      </c>
      <c r="F13" s="35">
        <f t="shared" si="1"/>
        <v>10372</v>
      </c>
      <c r="G13" s="35">
        <f t="shared" si="1"/>
        <v>10229</v>
      </c>
      <c r="H13" s="35">
        <f t="shared" si="1"/>
        <v>10279</v>
      </c>
      <c r="I13" s="35">
        <f t="shared" si="1"/>
        <v>10238</v>
      </c>
      <c r="J13" s="35">
        <f t="shared" si="1"/>
        <v>9917</v>
      </c>
      <c r="K13" s="35">
        <f t="shared" si="1"/>
        <v>9657</v>
      </c>
    </row>
    <row r="14" spans="1:11" ht="20.100000000000001" customHeight="1" x14ac:dyDescent="0.2">
      <c r="A14" s="10" t="s">
        <v>19</v>
      </c>
      <c r="B14" s="9">
        <v>391</v>
      </c>
      <c r="C14" s="9">
        <v>387</v>
      </c>
      <c r="D14" s="9">
        <v>381</v>
      </c>
      <c r="E14" s="9">
        <v>386</v>
      </c>
      <c r="F14" s="9">
        <v>378</v>
      </c>
      <c r="G14" s="9">
        <v>334</v>
      </c>
      <c r="H14" s="9">
        <v>339</v>
      </c>
      <c r="I14" s="9">
        <v>359</v>
      </c>
      <c r="J14" s="9">
        <v>360</v>
      </c>
      <c r="K14" s="9">
        <v>362</v>
      </c>
    </row>
    <row r="15" spans="1:11" ht="20.100000000000001" customHeight="1" x14ac:dyDescent="0.2">
      <c r="A15" s="10" t="s">
        <v>20</v>
      </c>
      <c r="B15" s="9">
        <v>344</v>
      </c>
      <c r="C15" s="9">
        <v>343</v>
      </c>
      <c r="D15" s="9">
        <v>343</v>
      </c>
      <c r="E15" s="9">
        <v>347</v>
      </c>
      <c r="F15" s="9">
        <v>326</v>
      </c>
      <c r="G15" s="9">
        <v>366</v>
      </c>
      <c r="H15" s="9">
        <v>333</v>
      </c>
      <c r="I15" s="9">
        <v>295</v>
      </c>
      <c r="J15" s="9">
        <v>294</v>
      </c>
      <c r="K15" s="9">
        <v>325</v>
      </c>
    </row>
    <row r="16" spans="1:11" s="7" customFormat="1" ht="20.100000000000001" customHeight="1" x14ac:dyDescent="0.2">
      <c r="A16" s="28" t="s">
        <v>21</v>
      </c>
      <c r="B16" s="30">
        <f t="shared" ref="B16:J16" si="2">SUM(B14:B15)</f>
        <v>735</v>
      </c>
      <c r="C16" s="30">
        <f t="shared" si="2"/>
        <v>730</v>
      </c>
      <c r="D16" s="30">
        <f t="shared" si="2"/>
        <v>724</v>
      </c>
      <c r="E16" s="30">
        <f t="shared" si="2"/>
        <v>733</v>
      </c>
      <c r="F16" s="30">
        <f t="shared" si="2"/>
        <v>704</v>
      </c>
      <c r="G16" s="30">
        <f t="shared" si="2"/>
        <v>700</v>
      </c>
      <c r="H16" s="30">
        <f t="shared" si="2"/>
        <v>672</v>
      </c>
      <c r="I16" s="30">
        <f t="shared" si="2"/>
        <v>654</v>
      </c>
      <c r="J16" s="30">
        <f t="shared" si="2"/>
        <v>654</v>
      </c>
      <c r="K16" s="30">
        <f>SUM(K14:K15)</f>
        <v>687</v>
      </c>
    </row>
    <row r="17" spans="1:11" ht="20.100000000000001" customHeight="1" x14ac:dyDescent="0.2">
      <c r="A17" s="10" t="s">
        <v>22</v>
      </c>
      <c r="B17" s="11">
        <v>1228</v>
      </c>
      <c r="C17" s="11">
        <v>1210</v>
      </c>
      <c r="D17" s="11">
        <v>1192</v>
      </c>
      <c r="E17" s="11">
        <v>1194</v>
      </c>
      <c r="F17" s="11">
        <v>1207</v>
      </c>
      <c r="G17" s="11">
        <v>1143</v>
      </c>
      <c r="H17" s="11">
        <v>1134</v>
      </c>
      <c r="I17" s="11">
        <v>1150</v>
      </c>
      <c r="J17" s="11">
        <v>1176</v>
      </c>
      <c r="K17" s="11">
        <v>1222</v>
      </c>
    </row>
    <row r="18" spans="1:11" ht="20.100000000000001" customHeight="1" x14ac:dyDescent="0.2">
      <c r="A18" s="10" t="s">
        <v>23</v>
      </c>
      <c r="B18" s="11">
        <v>1078</v>
      </c>
      <c r="C18" s="11">
        <v>1138</v>
      </c>
      <c r="D18" s="11">
        <v>1088</v>
      </c>
      <c r="E18" s="11">
        <v>1090</v>
      </c>
      <c r="F18" s="11">
        <v>1074</v>
      </c>
      <c r="G18" s="11">
        <v>1108</v>
      </c>
      <c r="H18" s="11">
        <v>1057</v>
      </c>
      <c r="I18" s="11">
        <v>1017</v>
      </c>
      <c r="J18" s="11">
        <v>1021</v>
      </c>
      <c r="K18" s="11">
        <v>1107</v>
      </c>
    </row>
    <row r="19" spans="1:11" ht="20.100000000000001" customHeight="1" x14ac:dyDescent="0.2">
      <c r="A19" s="10" t="s">
        <v>24</v>
      </c>
      <c r="B19" s="11">
        <v>1040</v>
      </c>
      <c r="C19" s="11">
        <v>1007</v>
      </c>
      <c r="D19" s="11">
        <v>1066</v>
      </c>
      <c r="E19" s="11">
        <v>1017</v>
      </c>
      <c r="F19" s="11">
        <v>993</v>
      </c>
      <c r="G19" s="11">
        <v>1004</v>
      </c>
      <c r="H19" s="11">
        <v>992</v>
      </c>
      <c r="I19" s="11">
        <v>927</v>
      </c>
      <c r="J19" s="11">
        <v>920</v>
      </c>
      <c r="K19" s="11">
        <v>880</v>
      </c>
    </row>
    <row r="20" spans="1:11" s="7" customFormat="1" ht="20.100000000000001" customHeight="1" x14ac:dyDescent="0.2">
      <c r="A20" s="28" t="s">
        <v>25</v>
      </c>
      <c r="B20" s="30">
        <f t="shared" ref="B20:J20" si="3">SUM(B17:B19)</f>
        <v>3346</v>
      </c>
      <c r="C20" s="30">
        <f t="shared" si="3"/>
        <v>3355</v>
      </c>
      <c r="D20" s="30">
        <f t="shared" si="3"/>
        <v>3346</v>
      </c>
      <c r="E20" s="30">
        <f t="shared" si="3"/>
        <v>3301</v>
      </c>
      <c r="F20" s="30">
        <f t="shared" si="3"/>
        <v>3274</v>
      </c>
      <c r="G20" s="30">
        <f t="shared" si="3"/>
        <v>3255</v>
      </c>
      <c r="H20" s="30">
        <f t="shared" si="3"/>
        <v>3183</v>
      </c>
      <c r="I20" s="30">
        <f t="shared" si="3"/>
        <v>3094</v>
      </c>
      <c r="J20" s="30">
        <f t="shared" si="3"/>
        <v>3117</v>
      </c>
      <c r="K20" s="30">
        <f>SUM(K17:K19)</f>
        <v>3209</v>
      </c>
    </row>
    <row r="21" spans="1:11" ht="20.100000000000001" customHeight="1" x14ac:dyDescent="0.2">
      <c r="A21" s="10" t="s">
        <v>111</v>
      </c>
      <c r="B21" s="9">
        <v>40</v>
      </c>
      <c r="C21" s="9">
        <v>41</v>
      </c>
      <c r="D21" s="9">
        <v>38</v>
      </c>
      <c r="E21" s="9">
        <v>35</v>
      </c>
      <c r="F21" s="9">
        <v>32</v>
      </c>
      <c r="G21" s="9">
        <v>31</v>
      </c>
      <c r="H21" s="9">
        <v>24</v>
      </c>
      <c r="I21" s="9">
        <v>29</v>
      </c>
      <c r="J21" s="9">
        <v>42</v>
      </c>
      <c r="K21" s="9">
        <v>45</v>
      </c>
    </row>
    <row r="22" spans="1:11" ht="20.100000000000001" customHeight="1" x14ac:dyDescent="0.2">
      <c r="A22" s="10" t="s">
        <v>110</v>
      </c>
      <c r="B22" s="9">
        <v>32</v>
      </c>
      <c r="C22" s="9">
        <v>31</v>
      </c>
      <c r="D22" s="9">
        <v>30</v>
      </c>
      <c r="E22" s="9"/>
      <c r="F22" s="9">
        <v>7</v>
      </c>
      <c r="G22" s="9">
        <v>10</v>
      </c>
      <c r="H22" s="9">
        <v>5</v>
      </c>
      <c r="I22" s="9">
        <v>11</v>
      </c>
      <c r="J22" s="9">
        <v>6</v>
      </c>
      <c r="K22" s="9">
        <v>6</v>
      </c>
    </row>
    <row r="23" spans="1:11" ht="20.100000000000001" customHeight="1" x14ac:dyDescent="0.2">
      <c r="A23" s="12" t="s">
        <v>27</v>
      </c>
      <c r="B23" s="53">
        <f>B16+B20+B21+B22</f>
        <v>4153</v>
      </c>
      <c r="C23" s="53">
        <f t="shared" ref="C23:K23" si="4">C16+C20+C21+C22</f>
        <v>4157</v>
      </c>
      <c r="D23" s="53">
        <f t="shared" si="4"/>
        <v>4138</v>
      </c>
      <c r="E23" s="53">
        <f t="shared" si="4"/>
        <v>4069</v>
      </c>
      <c r="F23" s="53">
        <f t="shared" si="4"/>
        <v>4017</v>
      </c>
      <c r="G23" s="53">
        <f t="shared" si="4"/>
        <v>3996</v>
      </c>
      <c r="H23" s="53">
        <f t="shared" si="4"/>
        <v>3884</v>
      </c>
      <c r="I23" s="53">
        <f t="shared" si="4"/>
        <v>3788</v>
      </c>
      <c r="J23" s="53">
        <f t="shared" si="4"/>
        <v>3819</v>
      </c>
      <c r="K23" s="53">
        <f t="shared" si="4"/>
        <v>3947</v>
      </c>
    </row>
    <row r="24" spans="1:11" ht="20.100000000000001" customHeight="1" x14ac:dyDescent="0.2">
      <c r="A24" s="13" t="s">
        <v>28</v>
      </c>
      <c r="B24" s="9">
        <v>46</v>
      </c>
      <c r="C24" s="9"/>
      <c r="D24" s="9">
        <v>35</v>
      </c>
      <c r="E24" s="9">
        <v>43</v>
      </c>
      <c r="F24" s="9">
        <v>51</v>
      </c>
      <c r="G24" s="9">
        <v>50</v>
      </c>
      <c r="H24" s="9">
        <v>32</v>
      </c>
      <c r="I24" s="9">
        <v>32</v>
      </c>
      <c r="J24" s="9">
        <v>36</v>
      </c>
      <c r="K24" s="9">
        <v>49</v>
      </c>
    </row>
    <row r="25" spans="1:11" ht="20.100000000000001" customHeight="1" x14ac:dyDescent="0.2">
      <c r="A25" s="34" t="s">
        <v>74</v>
      </c>
      <c r="B25" s="37">
        <f t="shared" ref="B25:I25" si="5">B23+B24</f>
        <v>4199</v>
      </c>
      <c r="C25" s="37">
        <f t="shared" si="5"/>
        <v>4157</v>
      </c>
      <c r="D25" s="37">
        <f t="shared" si="5"/>
        <v>4173</v>
      </c>
      <c r="E25" s="37">
        <f t="shared" si="5"/>
        <v>4112</v>
      </c>
      <c r="F25" s="37">
        <f t="shared" si="5"/>
        <v>4068</v>
      </c>
      <c r="G25" s="37">
        <f t="shared" si="5"/>
        <v>4046</v>
      </c>
      <c r="H25" s="37">
        <f t="shared" si="5"/>
        <v>3916</v>
      </c>
      <c r="I25" s="37">
        <f t="shared" si="5"/>
        <v>3820</v>
      </c>
      <c r="J25" s="37">
        <f>J23+J24</f>
        <v>3855</v>
      </c>
      <c r="K25" s="37">
        <f>K23+K24</f>
        <v>3996</v>
      </c>
    </row>
    <row r="26" spans="1:11" ht="20.100000000000001" customHeight="1" x14ac:dyDescent="0.2">
      <c r="A26" s="42" t="s">
        <v>97</v>
      </c>
      <c r="B26" s="49">
        <f t="shared" ref="B26:K26" si="6">B13+B25</f>
        <v>13901</v>
      </c>
      <c r="C26" s="49">
        <f t="shared" si="6"/>
        <v>14386</v>
      </c>
      <c r="D26" s="49">
        <f t="shared" si="6"/>
        <v>14803</v>
      </c>
      <c r="E26" s="49">
        <f t="shared" si="6"/>
        <v>14697</v>
      </c>
      <c r="F26" s="49">
        <f t="shared" si="6"/>
        <v>14440</v>
      </c>
      <c r="G26" s="49">
        <f t="shared" si="6"/>
        <v>14275</v>
      </c>
      <c r="H26" s="49">
        <f t="shared" si="6"/>
        <v>14195</v>
      </c>
      <c r="I26" s="49">
        <f t="shared" si="6"/>
        <v>14058</v>
      </c>
      <c r="J26" s="49">
        <f t="shared" si="6"/>
        <v>13772</v>
      </c>
      <c r="K26" s="49">
        <f t="shared" si="6"/>
        <v>13653</v>
      </c>
    </row>
    <row r="27" spans="1:11" ht="20.100000000000001" customHeight="1" x14ac:dyDescent="0.2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 x14ac:dyDescent="0.2">
      <c r="A28" s="32" t="s">
        <v>33</v>
      </c>
      <c r="B28" s="26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6</v>
      </c>
      <c r="I28" s="26" t="s">
        <v>71</v>
      </c>
      <c r="J28" s="26" t="s">
        <v>72</v>
      </c>
      <c r="K28" s="26" t="s">
        <v>108</v>
      </c>
    </row>
    <row r="29" spans="1:11" ht="20.100000000000001" customHeight="1" x14ac:dyDescent="0.2">
      <c r="A29" s="5" t="s">
        <v>102</v>
      </c>
      <c r="B29" s="1">
        <v>777</v>
      </c>
      <c r="C29" s="1">
        <v>750</v>
      </c>
      <c r="D29" s="1">
        <v>744</v>
      </c>
      <c r="E29" s="1">
        <v>814</v>
      </c>
      <c r="F29" s="1">
        <v>866</v>
      </c>
      <c r="G29" s="1">
        <v>818</v>
      </c>
      <c r="H29" s="1">
        <v>909</v>
      </c>
      <c r="I29" s="1">
        <v>877</v>
      </c>
      <c r="J29" s="1">
        <v>885</v>
      </c>
      <c r="K29" s="1">
        <v>830</v>
      </c>
    </row>
    <row r="30" spans="1:11" ht="20.100000000000001" customHeight="1" x14ac:dyDescent="0.2">
      <c r="A30" s="5" t="s">
        <v>103</v>
      </c>
      <c r="B30" s="1">
        <v>677</v>
      </c>
      <c r="C30" s="1">
        <v>723</v>
      </c>
      <c r="D30" s="1">
        <v>691</v>
      </c>
      <c r="E30" s="1">
        <v>746</v>
      </c>
      <c r="F30" s="1">
        <v>807</v>
      </c>
      <c r="G30" s="1">
        <v>829</v>
      </c>
      <c r="H30" s="1">
        <v>816</v>
      </c>
      <c r="I30" s="1">
        <v>911</v>
      </c>
      <c r="J30" s="1">
        <v>835</v>
      </c>
      <c r="K30" s="1">
        <v>845</v>
      </c>
    </row>
    <row r="31" spans="1:11" ht="20.100000000000001" customHeight="1" x14ac:dyDescent="0.2">
      <c r="A31" s="5" t="s">
        <v>13</v>
      </c>
      <c r="B31" s="1">
        <v>692</v>
      </c>
      <c r="C31" s="1">
        <v>663</v>
      </c>
      <c r="D31" s="1">
        <v>730</v>
      </c>
      <c r="E31" s="1">
        <v>681</v>
      </c>
      <c r="F31" s="1">
        <v>733</v>
      </c>
      <c r="G31" s="1">
        <v>776</v>
      </c>
      <c r="H31" s="1">
        <v>791</v>
      </c>
      <c r="I31" s="1">
        <v>773</v>
      </c>
      <c r="J31" s="1">
        <v>887</v>
      </c>
      <c r="K31" s="1">
        <v>787</v>
      </c>
    </row>
    <row r="32" spans="1:11" ht="20.100000000000001" customHeight="1" x14ac:dyDescent="0.2">
      <c r="A32" s="3" t="s">
        <v>14</v>
      </c>
      <c r="B32" s="1">
        <f t="shared" ref="B32:J32" si="7">SUM(B29:B31)</f>
        <v>2146</v>
      </c>
      <c r="C32" s="1">
        <f t="shared" si="7"/>
        <v>2136</v>
      </c>
      <c r="D32" s="1">
        <f t="shared" si="7"/>
        <v>2165</v>
      </c>
      <c r="E32" s="1">
        <f t="shared" si="7"/>
        <v>2241</v>
      </c>
      <c r="F32" s="1">
        <f t="shared" si="7"/>
        <v>2406</v>
      </c>
      <c r="G32" s="1">
        <f t="shared" si="7"/>
        <v>2423</v>
      </c>
      <c r="H32" s="1">
        <f t="shared" si="7"/>
        <v>2516</v>
      </c>
      <c r="I32" s="1">
        <f t="shared" si="7"/>
        <v>2561</v>
      </c>
      <c r="J32" s="1">
        <f t="shared" si="7"/>
        <v>2607</v>
      </c>
      <c r="K32" s="1">
        <f>SUM(K29:K31)</f>
        <v>2462</v>
      </c>
    </row>
    <row r="33" spans="1:11" ht="20.100000000000001" customHeight="1" x14ac:dyDescent="0.2">
      <c r="A33" s="3" t="s">
        <v>15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0.100000000000001" customHeight="1" x14ac:dyDescent="0.2">
      <c r="A34" s="38" t="s">
        <v>76</v>
      </c>
      <c r="B34" s="39">
        <f t="shared" ref="B34:K34" si="8">SUM(B32:B33)</f>
        <v>2146</v>
      </c>
      <c r="C34" s="39">
        <f t="shared" si="8"/>
        <v>2136</v>
      </c>
      <c r="D34" s="39">
        <f t="shared" si="8"/>
        <v>2165</v>
      </c>
      <c r="E34" s="39">
        <f t="shared" si="8"/>
        <v>2241</v>
      </c>
      <c r="F34" s="39">
        <f t="shared" si="8"/>
        <v>2406</v>
      </c>
      <c r="G34" s="39">
        <f t="shared" si="8"/>
        <v>2423</v>
      </c>
      <c r="H34" s="39">
        <f t="shared" si="8"/>
        <v>2516</v>
      </c>
      <c r="I34" s="39">
        <f t="shared" si="8"/>
        <v>2561</v>
      </c>
      <c r="J34" s="39">
        <f t="shared" si="8"/>
        <v>2607</v>
      </c>
      <c r="K34" s="39">
        <f t="shared" si="8"/>
        <v>2462</v>
      </c>
    </row>
    <row r="35" spans="1:11" ht="20.100000000000001" customHeight="1" x14ac:dyDescent="0.2">
      <c r="A35" s="10" t="s">
        <v>19</v>
      </c>
      <c r="B35" s="9">
        <v>169</v>
      </c>
      <c r="C35" s="9">
        <v>163</v>
      </c>
      <c r="D35" s="9">
        <v>162</v>
      </c>
      <c r="E35" s="9">
        <v>155</v>
      </c>
      <c r="F35" s="9">
        <v>156</v>
      </c>
      <c r="G35" s="9">
        <v>153</v>
      </c>
      <c r="H35" s="9">
        <v>143</v>
      </c>
      <c r="I35" s="9">
        <v>146</v>
      </c>
      <c r="J35" s="9">
        <v>162</v>
      </c>
      <c r="K35" s="9">
        <v>156</v>
      </c>
    </row>
    <row r="36" spans="1:11" ht="20.100000000000001" customHeight="1" x14ac:dyDescent="0.2">
      <c r="A36" s="10" t="s">
        <v>20</v>
      </c>
      <c r="B36" s="9">
        <v>141</v>
      </c>
      <c r="C36" s="9">
        <v>136</v>
      </c>
      <c r="D36" s="9">
        <v>131</v>
      </c>
      <c r="E36" s="9">
        <v>132</v>
      </c>
      <c r="F36" s="9">
        <v>110</v>
      </c>
      <c r="G36" s="9">
        <v>144</v>
      </c>
      <c r="H36" s="9">
        <v>143</v>
      </c>
      <c r="I36" s="9">
        <v>125</v>
      </c>
      <c r="J36" s="9">
        <v>138</v>
      </c>
      <c r="K36" s="9">
        <v>138</v>
      </c>
    </row>
    <row r="37" spans="1:11" s="7" customFormat="1" ht="20.100000000000001" customHeight="1" x14ac:dyDescent="0.2">
      <c r="A37" s="28" t="s">
        <v>30</v>
      </c>
      <c r="B37" s="30">
        <f t="shared" ref="B37:J37" si="9">SUM(B35:B36)</f>
        <v>310</v>
      </c>
      <c r="C37" s="30">
        <f t="shared" si="9"/>
        <v>299</v>
      </c>
      <c r="D37" s="30">
        <f t="shared" si="9"/>
        <v>293</v>
      </c>
      <c r="E37" s="30">
        <f t="shared" si="9"/>
        <v>287</v>
      </c>
      <c r="F37" s="30">
        <f t="shared" si="9"/>
        <v>266</v>
      </c>
      <c r="G37" s="30">
        <f t="shared" si="9"/>
        <v>297</v>
      </c>
      <c r="H37" s="30">
        <f t="shared" si="9"/>
        <v>286</v>
      </c>
      <c r="I37" s="30">
        <f t="shared" si="9"/>
        <v>271</v>
      </c>
      <c r="J37" s="30">
        <f t="shared" si="9"/>
        <v>300</v>
      </c>
      <c r="K37" s="30">
        <f>SUM(K35:K36)</f>
        <v>294</v>
      </c>
    </row>
    <row r="38" spans="1:11" ht="20.100000000000001" customHeight="1" x14ac:dyDescent="0.2">
      <c r="A38" s="10" t="s">
        <v>22</v>
      </c>
      <c r="B38" s="9">
        <v>405</v>
      </c>
      <c r="C38" s="9">
        <v>394</v>
      </c>
      <c r="D38" s="9">
        <v>404</v>
      </c>
      <c r="E38" s="9">
        <v>414</v>
      </c>
      <c r="F38" s="9">
        <v>407</v>
      </c>
      <c r="G38" s="9">
        <v>420</v>
      </c>
      <c r="H38" s="9">
        <v>431</v>
      </c>
      <c r="I38" s="9">
        <v>423</v>
      </c>
      <c r="J38" s="9">
        <v>415</v>
      </c>
      <c r="K38" s="9">
        <v>423</v>
      </c>
    </row>
    <row r="39" spans="1:11" ht="20.100000000000001" customHeight="1" x14ac:dyDescent="0.2">
      <c r="A39" s="10" t="s">
        <v>23</v>
      </c>
      <c r="B39" s="9">
        <v>356</v>
      </c>
      <c r="C39" s="9">
        <v>371</v>
      </c>
      <c r="D39" s="9">
        <v>379</v>
      </c>
      <c r="E39" s="9">
        <v>380</v>
      </c>
      <c r="F39" s="9">
        <v>395</v>
      </c>
      <c r="G39" s="9">
        <v>397</v>
      </c>
      <c r="H39" s="9">
        <v>408</v>
      </c>
      <c r="I39" s="9">
        <v>417</v>
      </c>
      <c r="J39" s="9">
        <v>427</v>
      </c>
      <c r="K39" s="9">
        <v>404</v>
      </c>
    </row>
    <row r="40" spans="1:11" ht="20.100000000000001" customHeight="1" x14ac:dyDescent="0.2">
      <c r="A40" s="10" t="s">
        <v>24</v>
      </c>
      <c r="B40" s="9">
        <v>345</v>
      </c>
      <c r="C40" s="9">
        <v>331</v>
      </c>
      <c r="D40" s="9">
        <v>341</v>
      </c>
      <c r="E40" s="9">
        <v>349</v>
      </c>
      <c r="F40" s="9">
        <v>358</v>
      </c>
      <c r="G40" s="9">
        <v>374</v>
      </c>
      <c r="H40" s="9">
        <v>382</v>
      </c>
      <c r="I40" s="9">
        <v>378</v>
      </c>
      <c r="J40" s="9">
        <v>398</v>
      </c>
      <c r="K40" s="9">
        <v>385</v>
      </c>
    </row>
    <row r="41" spans="1:11" s="7" customFormat="1" ht="20.100000000000001" customHeight="1" x14ac:dyDescent="0.2">
      <c r="A41" s="28" t="s">
        <v>25</v>
      </c>
      <c r="B41" s="30">
        <f t="shared" ref="B41:J41" si="10">SUM(B38:B40)</f>
        <v>1106</v>
      </c>
      <c r="C41" s="30">
        <f t="shared" si="10"/>
        <v>1096</v>
      </c>
      <c r="D41" s="30">
        <f t="shared" si="10"/>
        <v>1124</v>
      </c>
      <c r="E41" s="30">
        <f t="shared" si="10"/>
        <v>1143</v>
      </c>
      <c r="F41" s="30">
        <f t="shared" si="10"/>
        <v>1160</v>
      </c>
      <c r="G41" s="30">
        <f t="shared" si="10"/>
        <v>1191</v>
      </c>
      <c r="H41" s="30">
        <f t="shared" si="10"/>
        <v>1221</v>
      </c>
      <c r="I41" s="30">
        <f t="shared" si="10"/>
        <v>1218</v>
      </c>
      <c r="J41" s="30">
        <f t="shared" si="10"/>
        <v>1240</v>
      </c>
      <c r="K41" s="30">
        <f>SUM(K38:K40)</f>
        <v>1212</v>
      </c>
    </row>
    <row r="42" spans="1:11" ht="20.100000000000001" customHeight="1" x14ac:dyDescent="0.2">
      <c r="A42" s="10" t="s">
        <v>26</v>
      </c>
      <c r="B42" s="9">
        <v>73</v>
      </c>
      <c r="C42" s="9">
        <v>69</v>
      </c>
      <c r="D42" s="9">
        <v>67</v>
      </c>
      <c r="E42" s="9">
        <v>47</v>
      </c>
      <c r="F42" s="9">
        <v>80</v>
      </c>
      <c r="G42" s="9">
        <v>74</v>
      </c>
      <c r="H42" s="9">
        <v>77</v>
      </c>
      <c r="I42" s="9">
        <v>83</v>
      </c>
      <c r="J42" s="9">
        <v>86</v>
      </c>
      <c r="K42" s="9">
        <v>88</v>
      </c>
    </row>
    <row r="43" spans="1:11" ht="20.100000000000001" customHeight="1" x14ac:dyDescent="0.2">
      <c r="A43" s="12" t="s">
        <v>27</v>
      </c>
      <c r="B43" s="52">
        <f t="shared" ref="B43:K43" si="11">B37+B41+B42</f>
        <v>1489</v>
      </c>
      <c r="C43" s="52">
        <f t="shared" si="11"/>
        <v>1464</v>
      </c>
      <c r="D43" s="52">
        <f t="shared" si="11"/>
        <v>1484</v>
      </c>
      <c r="E43" s="52">
        <f t="shared" si="11"/>
        <v>1477</v>
      </c>
      <c r="F43" s="52">
        <f t="shared" si="11"/>
        <v>1506</v>
      </c>
      <c r="G43" s="52">
        <f t="shared" si="11"/>
        <v>1562</v>
      </c>
      <c r="H43" s="52">
        <f t="shared" si="11"/>
        <v>1584</v>
      </c>
      <c r="I43" s="52">
        <f t="shared" si="11"/>
        <v>1572</v>
      </c>
      <c r="J43" s="52">
        <f t="shared" si="11"/>
        <v>1626</v>
      </c>
      <c r="K43" s="52">
        <f t="shared" si="11"/>
        <v>1594</v>
      </c>
    </row>
    <row r="44" spans="1:11" ht="20.100000000000001" customHeight="1" x14ac:dyDescent="0.2">
      <c r="A44" s="13" t="s">
        <v>28</v>
      </c>
      <c r="B44" s="9">
        <v>12</v>
      </c>
      <c r="C44" s="9">
        <v>11</v>
      </c>
      <c r="D44" s="9">
        <v>30</v>
      </c>
      <c r="E44" s="9">
        <v>35</v>
      </c>
      <c r="F44" s="9">
        <v>37</v>
      </c>
      <c r="G44" s="9">
        <v>31</v>
      </c>
      <c r="H44" s="9">
        <v>28</v>
      </c>
      <c r="I44" s="9">
        <v>24</v>
      </c>
      <c r="J44" s="9">
        <v>26</v>
      </c>
      <c r="K44" s="9">
        <v>30</v>
      </c>
    </row>
    <row r="45" spans="1:11" ht="20.100000000000001" customHeight="1" x14ac:dyDescent="0.2">
      <c r="A45" s="38" t="s">
        <v>77</v>
      </c>
      <c r="B45" s="41">
        <f t="shared" ref="B45:J45" si="12">B43+B44</f>
        <v>1501</v>
      </c>
      <c r="C45" s="41">
        <f t="shared" si="12"/>
        <v>1475</v>
      </c>
      <c r="D45" s="41">
        <f t="shared" si="12"/>
        <v>1514</v>
      </c>
      <c r="E45" s="41">
        <f t="shared" si="12"/>
        <v>1512</v>
      </c>
      <c r="F45" s="41">
        <f t="shared" si="12"/>
        <v>1543</v>
      </c>
      <c r="G45" s="41">
        <f t="shared" si="12"/>
        <v>1593</v>
      </c>
      <c r="H45" s="41">
        <f t="shared" si="12"/>
        <v>1612</v>
      </c>
      <c r="I45" s="41">
        <f t="shared" si="12"/>
        <v>1596</v>
      </c>
      <c r="J45" s="41">
        <f t="shared" si="12"/>
        <v>1652</v>
      </c>
      <c r="K45" s="41">
        <f t="shared" ref="K45" si="13">K43+K44</f>
        <v>1624</v>
      </c>
    </row>
    <row r="46" spans="1:11" ht="20.100000000000001" customHeight="1" x14ac:dyDescent="0.2">
      <c r="A46" s="42" t="s">
        <v>96</v>
      </c>
      <c r="B46" s="43">
        <f t="shared" ref="B46:J46" si="14">B34+B45</f>
        <v>3647</v>
      </c>
      <c r="C46" s="43">
        <f t="shared" si="14"/>
        <v>3611</v>
      </c>
      <c r="D46" s="43">
        <f t="shared" si="14"/>
        <v>3679</v>
      </c>
      <c r="E46" s="43">
        <f t="shared" si="14"/>
        <v>3753</v>
      </c>
      <c r="F46" s="43">
        <f t="shared" si="14"/>
        <v>3949</v>
      </c>
      <c r="G46" s="43">
        <f t="shared" si="14"/>
        <v>4016</v>
      </c>
      <c r="H46" s="43">
        <f t="shared" si="14"/>
        <v>4128</v>
      </c>
      <c r="I46" s="43">
        <f t="shared" si="14"/>
        <v>4157</v>
      </c>
      <c r="J46" s="43">
        <f t="shared" si="14"/>
        <v>4259</v>
      </c>
      <c r="K46" s="43">
        <f t="shared" ref="K46" si="15">K34+K45</f>
        <v>4086</v>
      </c>
    </row>
    <row r="47" spans="1:11" ht="20.100000000000001" customHeight="1" x14ac:dyDescent="0.2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21" customHeight="1" x14ac:dyDescent="0.2">
      <c r="A48" s="6" t="s">
        <v>82</v>
      </c>
      <c r="B48" s="1">
        <f t="shared" ref="B48:J48" si="16">B13+B34</f>
        <v>11848</v>
      </c>
      <c r="C48" s="1">
        <f t="shared" si="16"/>
        <v>12365</v>
      </c>
      <c r="D48" s="1">
        <f t="shared" si="16"/>
        <v>12795</v>
      </c>
      <c r="E48" s="1">
        <f t="shared" si="16"/>
        <v>12826</v>
      </c>
      <c r="F48" s="1">
        <f t="shared" si="16"/>
        <v>12778</v>
      </c>
      <c r="G48" s="1">
        <f t="shared" si="16"/>
        <v>12652</v>
      </c>
      <c r="H48" s="1">
        <f t="shared" si="16"/>
        <v>12795</v>
      </c>
      <c r="I48" s="1">
        <f t="shared" si="16"/>
        <v>12799</v>
      </c>
      <c r="J48" s="1">
        <f t="shared" si="16"/>
        <v>12524</v>
      </c>
      <c r="K48" s="1">
        <f t="shared" ref="K48" si="17">K13+K34</f>
        <v>12119</v>
      </c>
    </row>
    <row r="49" spans="1:11" ht="21" customHeight="1" x14ac:dyDescent="0.2">
      <c r="A49" s="6" t="s">
        <v>83</v>
      </c>
      <c r="B49" s="1">
        <f t="shared" ref="B49:J49" si="18">B25+B45</f>
        <v>5700</v>
      </c>
      <c r="C49" s="1">
        <f t="shared" si="18"/>
        <v>5632</v>
      </c>
      <c r="D49" s="1">
        <f t="shared" si="18"/>
        <v>5687</v>
      </c>
      <c r="E49" s="1">
        <f t="shared" si="18"/>
        <v>5624</v>
      </c>
      <c r="F49" s="1">
        <f t="shared" si="18"/>
        <v>5611</v>
      </c>
      <c r="G49" s="1">
        <f t="shared" si="18"/>
        <v>5639</v>
      </c>
      <c r="H49" s="1">
        <f t="shared" si="18"/>
        <v>5528</v>
      </c>
      <c r="I49" s="1">
        <f t="shared" si="18"/>
        <v>5416</v>
      </c>
      <c r="J49" s="1">
        <f t="shared" si="18"/>
        <v>5507</v>
      </c>
      <c r="K49" s="1">
        <f t="shared" ref="K49" si="19">K25+K45</f>
        <v>5620</v>
      </c>
    </row>
    <row r="50" spans="1:11" ht="21" customHeight="1" x14ac:dyDescent="0.2">
      <c r="A50" s="44" t="s">
        <v>88</v>
      </c>
      <c r="B50" s="47">
        <f t="shared" ref="B50:J50" si="20">B26+B46</f>
        <v>17548</v>
      </c>
      <c r="C50" s="47">
        <f t="shared" si="20"/>
        <v>17997</v>
      </c>
      <c r="D50" s="47">
        <f t="shared" si="20"/>
        <v>18482</v>
      </c>
      <c r="E50" s="47">
        <f t="shared" si="20"/>
        <v>18450</v>
      </c>
      <c r="F50" s="47">
        <f t="shared" si="20"/>
        <v>18389</v>
      </c>
      <c r="G50" s="47">
        <f t="shared" si="20"/>
        <v>18291</v>
      </c>
      <c r="H50" s="47">
        <f t="shared" si="20"/>
        <v>18323</v>
      </c>
      <c r="I50" s="47">
        <f t="shared" si="20"/>
        <v>18215</v>
      </c>
      <c r="J50" s="47">
        <f t="shared" si="20"/>
        <v>18031</v>
      </c>
      <c r="K50" s="47">
        <f t="shared" ref="K50" si="21">K26+K46</f>
        <v>17739</v>
      </c>
    </row>
    <row r="51" spans="1:11" ht="21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 x14ac:dyDescent="0.2">
      <c r="A52" s="4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21" customHeight="1" x14ac:dyDescent="0.2">
      <c r="A53" s="4" t="s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21" customHeight="1" x14ac:dyDescent="0.2">
      <c r="A54" s="4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21" customHeight="1" x14ac:dyDescent="0.2">
      <c r="A55" s="8" t="s">
        <v>106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8" spans="1:11" ht="21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21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4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A2" sqref="A2"/>
    </sheetView>
  </sheetViews>
  <sheetFormatPr baseColWidth="10" defaultColWidth="11.5703125" defaultRowHeight="18" customHeight="1" x14ac:dyDescent="0.2"/>
  <cols>
    <col min="1" max="1" width="50.7109375" style="4" customWidth="1"/>
    <col min="2" max="11" width="15.7109375" style="4" customWidth="1"/>
    <col min="12" max="16384" width="11.5703125" style="4"/>
  </cols>
  <sheetData>
    <row r="1" spans="1:11" ht="18" customHeight="1" x14ac:dyDescent="0.2">
      <c r="A1" s="25" t="s">
        <v>117</v>
      </c>
    </row>
    <row r="3" spans="1:11" ht="18" customHeight="1" x14ac:dyDescent="0.2">
      <c r="A3" s="64" t="s">
        <v>81</v>
      </c>
      <c r="B3" s="64"/>
      <c r="C3" s="64"/>
      <c r="D3" s="64"/>
      <c r="E3" s="64"/>
      <c r="F3" s="64"/>
      <c r="G3" s="64"/>
      <c r="H3" s="64"/>
      <c r="I3" s="64"/>
      <c r="J3" s="64"/>
      <c r="K3" s="55"/>
    </row>
    <row r="6" spans="1:11" s="26" customFormat="1" ht="20.100000000000001" customHeight="1" x14ac:dyDescent="0.25">
      <c r="A6" s="31" t="s">
        <v>8</v>
      </c>
      <c r="B6" s="26" t="s">
        <v>0</v>
      </c>
      <c r="C6" s="26" t="s">
        <v>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6</v>
      </c>
      <c r="I6" s="26" t="s">
        <v>71</v>
      </c>
      <c r="J6" s="26" t="s">
        <v>72</v>
      </c>
      <c r="K6" s="26" t="s">
        <v>108</v>
      </c>
    </row>
    <row r="7" spans="1:11" s="26" customFormat="1" ht="20.100000000000001" customHeight="1" x14ac:dyDescent="0.25">
      <c r="A7" s="59" t="s">
        <v>109</v>
      </c>
      <c r="K7" s="61">
        <v>17</v>
      </c>
    </row>
    <row r="8" spans="1:11" ht="20.100000000000001" customHeight="1" x14ac:dyDescent="0.2">
      <c r="A8" s="5" t="s">
        <v>102</v>
      </c>
      <c r="B8" s="1">
        <v>2631</v>
      </c>
      <c r="C8" s="1">
        <v>2539</v>
      </c>
      <c r="D8" s="1">
        <v>2537</v>
      </c>
      <c r="E8" s="1">
        <v>2579</v>
      </c>
      <c r="F8" s="1">
        <v>2535</v>
      </c>
      <c r="G8" s="1">
        <v>2577</v>
      </c>
      <c r="H8" s="1">
        <v>2662</v>
      </c>
      <c r="I8" s="1">
        <v>2656</v>
      </c>
      <c r="J8" s="1">
        <v>2525</v>
      </c>
      <c r="K8" s="1">
        <v>2593</v>
      </c>
    </row>
    <row r="9" spans="1:11" ht="20.100000000000001" customHeight="1" x14ac:dyDescent="0.2">
      <c r="A9" s="5" t="s">
        <v>103</v>
      </c>
      <c r="B9" s="1">
        <v>2248</v>
      </c>
      <c r="C9" s="1">
        <v>2491</v>
      </c>
      <c r="D9" s="1">
        <v>2418</v>
      </c>
      <c r="E9" s="1">
        <v>2353</v>
      </c>
      <c r="F9" s="1">
        <v>2464</v>
      </c>
      <c r="G9" s="1">
        <v>2384</v>
      </c>
      <c r="H9" s="1">
        <v>2433</v>
      </c>
      <c r="I9" s="1">
        <v>2428</v>
      </c>
      <c r="J9" s="1">
        <v>2446</v>
      </c>
      <c r="K9" s="1">
        <v>2288</v>
      </c>
    </row>
    <row r="10" spans="1:11" ht="20.100000000000001" customHeight="1" x14ac:dyDescent="0.2">
      <c r="A10" s="5" t="s">
        <v>13</v>
      </c>
      <c r="B10" s="1">
        <v>2157</v>
      </c>
      <c r="C10" s="1">
        <v>2256</v>
      </c>
      <c r="D10" s="1">
        <v>2542</v>
      </c>
      <c r="E10" s="1">
        <v>2426</v>
      </c>
      <c r="F10" s="1">
        <v>2401</v>
      </c>
      <c r="G10" s="1">
        <v>2369</v>
      </c>
      <c r="H10" s="1">
        <v>2360</v>
      </c>
      <c r="I10" s="1">
        <v>2374</v>
      </c>
      <c r="J10" s="1">
        <v>2385</v>
      </c>
      <c r="K10" s="1">
        <v>2381</v>
      </c>
    </row>
    <row r="11" spans="1:11" ht="20.100000000000001" customHeight="1" x14ac:dyDescent="0.2">
      <c r="A11" s="3" t="s">
        <v>14</v>
      </c>
      <c r="B11" s="1">
        <f t="shared" ref="B11:J11" si="0">SUM(B7:B10)</f>
        <v>7036</v>
      </c>
      <c r="C11" s="1">
        <f t="shared" si="0"/>
        <v>7286</v>
      </c>
      <c r="D11" s="1">
        <f t="shared" si="0"/>
        <v>7497</v>
      </c>
      <c r="E11" s="1">
        <f t="shared" si="0"/>
        <v>7358</v>
      </c>
      <c r="F11" s="1">
        <f t="shared" si="0"/>
        <v>7400</v>
      </c>
      <c r="G11" s="1">
        <f t="shared" si="0"/>
        <v>7330</v>
      </c>
      <c r="H11" s="1">
        <f t="shared" si="0"/>
        <v>7455</v>
      </c>
      <c r="I11" s="1">
        <f t="shared" si="0"/>
        <v>7458</v>
      </c>
      <c r="J11" s="1">
        <f t="shared" si="0"/>
        <v>7356</v>
      </c>
      <c r="K11" s="1">
        <f>SUM(K7:K10)</f>
        <v>7279</v>
      </c>
    </row>
    <row r="12" spans="1:11" ht="20.100000000000001" customHeight="1" x14ac:dyDescent="0.2">
      <c r="A12" s="3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 x14ac:dyDescent="0.2">
      <c r="A13" s="34" t="s">
        <v>75</v>
      </c>
      <c r="B13" s="35">
        <f t="shared" ref="B13:K13" si="1">SUM(B11:B12)</f>
        <v>7036</v>
      </c>
      <c r="C13" s="35">
        <f t="shared" si="1"/>
        <v>7286</v>
      </c>
      <c r="D13" s="35">
        <f t="shared" si="1"/>
        <v>7497</v>
      </c>
      <c r="E13" s="35">
        <f t="shared" si="1"/>
        <v>7358</v>
      </c>
      <c r="F13" s="35">
        <f t="shared" si="1"/>
        <v>7400</v>
      </c>
      <c r="G13" s="35">
        <f t="shared" si="1"/>
        <v>7330</v>
      </c>
      <c r="H13" s="35">
        <f t="shared" si="1"/>
        <v>7455</v>
      </c>
      <c r="I13" s="35">
        <f t="shared" si="1"/>
        <v>7458</v>
      </c>
      <c r="J13" s="35">
        <f t="shared" si="1"/>
        <v>7356</v>
      </c>
      <c r="K13" s="35">
        <f t="shared" si="1"/>
        <v>7279</v>
      </c>
    </row>
    <row r="14" spans="1:11" ht="20.100000000000001" customHeight="1" x14ac:dyDescent="0.2">
      <c r="A14" s="10" t="s">
        <v>19</v>
      </c>
      <c r="B14" s="9">
        <v>283</v>
      </c>
      <c r="C14" s="9">
        <v>275</v>
      </c>
      <c r="D14" s="9">
        <v>269</v>
      </c>
      <c r="E14" s="9">
        <v>274</v>
      </c>
      <c r="F14" s="9">
        <v>264</v>
      </c>
      <c r="G14" s="9">
        <v>272</v>
      </c>
      <c r="H14" s="9">
        <v>248</v>
      </c>
      <c r="I14" s="9">
        <v>232</v>
      </c>
      <c r="J14" s="9">
        <v>233</v>
      </c>
      <c r="K14" s="9">
        <v>221</v>
      </c>
    </row>
    <row r="15" spans="1:11" ht="20.100000000000001" customHeight="1" x14ac:dyDescent="0.2">
      <c r="A15" s="10" t="s">
        <v>20</v>
      </c>
      <c r="B15" s="9">
        <v>250</v>
      </c>
      <c r="C15" s="9">
        <v>244</v>
      </c>
      <c r="D15" s="9">
        <v>223</v>
      </c>
      <c r="E15" s="9">
        <v>234</v>
      </c>
      <c r="F15" s="9">
        <v>228</v>
      </c>
      <c r="G15" s="9">
        <v>223</v>
      </c>
      <c r="H15" s="9">
        <v>204</v>
      </c>
      <c r="I15" s="9">
        <v>182</v>
      </c>
      <c r="J15" s="9">
        <v>174</v>
      </c>
      <c r="K15" s="9">
        <v>191</v>
      </c>
    </row>
    <row r="16" spans="1:11" s="7" customFormat="1" ht="20.100000000000001" customHeight="1" x14ac:dyDescent="0.2">
      <c r="A16" s="28" t="s">
        <v>21</v>
      </c>
      <c r="B16" s="30">
        <f t="shared" ref="B16:J16" si="2">SUM(B14:B15)</f>
        <v>533</v>
      </c>
      <c r="C16" s="30">
        <f t="shared" si="2"/>
        <v>519</v>
      </c>
      <c r="D16" s="30">
        <f t="shared" si="2"/>
        <v>492</v>
      </c>
      <c r="E16" s="30">
        <f t="shared" si="2"/>
        <v>508</v>
      </c>
      <c r="F16" s="30">
        <f t="shared" si="2"/>
        <v>492</v>
      </c>
      <c r="G16" s="30">
        <f t="shared" si="2"/>
        <v>495</v>
      </c>
      <c r="H16" s="30">
        <f t="shared" si="2"/>
        <v>452</v>
      </c>
      <c r="I16" s="30">
        <f t="shared" si="2"/>
        <v>414</v>
      </c>
      <c r="J16" s="30">
        <f t="shared" si="2"/>
        <v>407</v>
      </c>
      <c r="K16" s="30">
        <f>SUM(K14:K15)</f>
        <v>412</v>
      </c>
    </row>
    <row r="17" spans="1:11" ht="20.100000000000001" customHeight="1" x14ac:dyDescent="0.2">
      <c r="A17" s="10" t="s">
        <v>22</v>
      </c>
      <c r="B17" s="11">
        <v>751</v>
      </c>
      <c r="C17" s="11">
        <v>768</v>
      </c>
      <c r="D17" s="11">
        <v>763</v>
      </c>
      <c r="E17" s="11">
        <v>773</v>
      </c>
      <c r="F17" s="11">
        <v>747</v>
      </c>
      <c r="G17" s="11">
        <v>755</v>
      </c>
      <c r="H17" s="11">
        <v>778</v>
      </c>
      <c r="I17" s="11">
        <v>776</v>
      </c>
      <c r="J17" s="11">
        <v>816</v>
      </c>
      <c r="K17" s="11">
        <v>815</v>
      </c>
    </row>
    <row r="18" spans="1:11" ht="20.100000000000001" customHeight="1" x14ac:dyDescent="0.2">
      <c r="A18" s="10" t="s">
        <v>23</v>
      </c>
      <c r="B18" s="11">
        <v>698</v>
      </c>
      <c r="C18" s="11">
        <v>693</v>
      </c>
      <c r="D18" s="11">
        <v>697</v>
      </c>
      <c r="E18" s="11">
        <v>720</v>
      </c>
      <c r="F18" s="11">
        <v>733</v>
      </c>
      <c r="G18" s="11">
        <v>730</v>
      </c>
      <c r="H18" s="11">
        <v>693</v>
      </c>
      <c r="I18" s="11">
        <v>701</v>
      </c>
      <c r="J18" s="11">
        <v>694</v>
      </c>
      <c r="K18" s="11">
        <v>747</v>
      </c>
    </row>
    <row r="19" spans="1:11" ht="20.100000000000001" customHeight="1" x14ac:dyDescent="0.2">
      <c r="A19" s="10" t="s">
        <v>24</v>
      </c>
      <c r="B19" s="11">
        <v>628</v>
      </c>
      <c r="C19" s="11">
        <v>655</v>
      </c>
      <c r="D19" s="11">
        <v>647</v>
      </c>
      <c r="E19" s="11">
        <v>652</v>
      </c>
      <c r="F19" s="11">
        <v>663</v>
      </c>
      <c r="G19" s="11">
        <v>689</v>
      </c>
      <c r="H19" s="11">
        <v>668</v>
      </c>
      <c r="I19" s="11">
        <v>629</v>
      </c>
      <c r="J19" s="11">
        <v>650</v>
      </c>
      <c r="K19" s="11">
        <v>647</v>
      </c>
    </row>
    <row r="20" spans="1:11" s="7" customFormat="1" ht="20.100000000000001" customHeight="1" x14ac:dyDescent="0.2">
      <c r="A20" s="28" t="s">
        <v>25</v>
      </c>
      <c r="B20" s="30">
        <f t="shared" ref="B20:J20" si="3">SUM(B17:B19)</f>
        <v>2077</v>
      </c>
      <c r="C20" s="30">
        <f t="shared" si="3"/>
        <v>2116</v>
      </c>
      <c r="D20" s="30">
        <f t="shared" si="3"/>
        <v>2107</v>
      </c>
      <c r="E20" s="30">
        <f t="shared" si="3"/>
        <v>2145</v>
      </c>
      <c r="F20" s="30">
        <f t="shared" si="3"/>
        <v>2143</v>
      </c>
      <c r="G20" s="30">
        <f t="shared" si="3"/>
        <v>2174</v>
      </c>
      <c r="H20" s="30">
        <f t="shared" si="3"/>
        <v>2139</v>
      </c>
      <c r="I20" s="30">
        <f t="shared" si="3"/>
        <v>2106</v>
      </c>
      <c r="J20" s="30">
        <f t="shared" si="3"/>
        <v>2160</v>
      </c>
      <c r="K20" s="30">
        <f>SUM(K17:K19)</f>
        <v>2209</v>
      </c>
    </row>
    <row r="21" spans="1:11" ht="20.100000000000001" customHeight="1" x14ac:dyDescent="0.2">
      <c r="A21" s="10" t="s">
        <v>111</v>
      </c>
      <c r="B21" s="9">
        <v>19</v>
      </c>
      <c r="C21" s="9">
        <v>18</v>
      </c>
      <c r="D21" s="9">
        <v>31</v>
      </c>
      <c r="E21" s="9">
        <v>34</v>
      </c>
      <c r="F21" s="9">
        <v>43</v>
      </c>
      <c r="G21" s="9">
        <v>52</v>
      </c>
      <c r="H21" s="9">
        <v>33</v>
      </c>
      <c r="I21" s="9">
        <v>32</v>
      </c>
      <c r="J21" s="9">
        <v>30</v>
      </c>
      <c r="K21" s="9">
        <v>33</v>
      </c>
    </row>
    <row r="22" spans="1:11" ht="20.100000000000001" customHeight="1" x14ac:dyDescent="0.25">
      <c r="A22" s="10" t="s">
        <v>110</v>
      </c>
      <c r="B22" s="60">
        <v>26</v>
      </c>
      <c r="C22" s="60">
        <v>29</v>
      </c>
      <c r="D22" s="60">
        <v>26</v>
      </c>
      <c r="E22" s="60">
        <v>27</v>
      </c>
      <c r="F22" s="60">
        <v>30</v>
      </c>
      <c r="G22" s="60">
        <v>24</v>
      </c>
      <c r="H22" s="60">
        <v>27</v>
      </c>
      <c r="I22" s="60"/>
      <c r="J22" s="60"/>
      <c r="K22" s="60"/>
    </row>
    <row r="23" spans="1:11" ht="20.100000000000001" customHeight="1" x14ac:dyDescent="0.2">
      <c r="A23" s="12" t="s">
        <v>27</v>
      </c>
      <c r="B23" s="53">
        <f>B16+B20+B21+B22</f>
        <v>2655</v>
      </c>
      <c r="C23" s="53">
        <f t="shared" ref="C23:K23" si="4">C16+C20+C21+C22</f>
        <v>2682</v>
      </c>
      <c r="D23" s="53">
        <f t="shared" si="4"/>
        <v>2656</v>
      </c>
      <c r="E23" s="53">
        <f t="shared" si="4"/>
        <v>2714</v>
      </c>
      <c r="F23" s="53">
        <f t="shared" si="4"/>
        <v>2708</v>
      </c>
      <c r="G23" s="53">
        <f t="shared" si="4"/>
        <v>2745</v>
      </c>
      <c r="H23" s="53">
        <f t="shared" si="4"/>
        <v>2651</v>
      </c>
      <c r="I23" s="53">
        <f t="shared" si="4"/>
        <v>2552</v>
      </c>
      <c r="J23" s="53">
        <f t="shared" si="4"/>
        <v>2597</v>
      </c>
      <c r="K23" s="53">
        <f t="shared" si="4"/>
        <v>2654</v>
      </c>
    </row>
    <row r="24" spans="1:11" ht="20.100000000000001" customHeight="1" x14ac:dyDescent="0.2">
      <c r="A24" s="13" t="s">
        <v>28</v>
      </c>
      <c r="B24" s="9">
        <v>33</v>
      </c>
      <c r="C24" s="9">
        <v>31</v>
      </c>
      <c r="D24" s="9">
        <v>37</v>
      </c>
      <c r="E24" s="9">
        <v>30</v>
      </c>
      <c r="F24" s="9">
        <v>21</v>
      </c>
      <c r="G24" s="9">
        <v>18</v>
      </c>
      <c r="H24" s="9">
        <v>39</v>
      </c>
      <c r="I24" s="9">
        <v>65</v>
      </c>
      <c r="J24" s="9">
        <v>56</v>
      </c>
      <c r="K24" s="9">
        <v>58</v>
      </c>
    </row>
    <row r="25" spans="1:11" ht="20.100000000000001" customHeight="1" x14ac:dyDescent="0.2">
      <c r="A25" s="34" t="s">
        <v>74</v>
      </c>
      <c r="B25" s="37">
        <f t="shared" ref="B25:J25" si="5">B23+B24</f>
        <v>2688</v>
      </c>
      <c r="C25" s="37">
        <f t="shared" si="5"/>
        <v>2713</v>
      </c>
      <c r="D25" s="37">
        <f t="shared" si="5"/>
        <v>2693</v>
      </c>
      <c r="E25" s="37">
        <f t="shared" si="5"/>
        <v>2744</v>
      </c>
      <c r="F25" s="37">
        <f t="shared" si="5"/>
        <v>2729</v>
      </c>
      <c r="G25" s="37">
        <f t="shared" si="5"/>
        <v>2763</v>
      </c>
      <c r="H25" s="37">
        <f t="shared" si="5"/>
        <v>2690</v>
      </c>
      <c r="I25" s="37">
        <f t="shared" si="5"/>
        <v>2617</v>
      </c>
      <c r="J25" s="37">
        <f t="shared" si="5"/>
        <v>2653</v>
      </c>
      <c r="K25" s="37">
        <f t="shared" ref="K25" si="6">K23+K24</f>
        <v>2712</v>
      </c>
    </row>
    <row r="26" spans="1:11" ht="20.100000000000001" customHeight="1" x14ac:dyDescent="0.2">
      <c r="A26" s="42" t="s">
        <v>98</v>
      </c>
      <c r="B26" s="49">
        <f t="shared" ref="B26:K26" si="7">B13+B25</f>
        <v>9724</v>
      </c>
      <c r="C26" s="49">
        <f t="shared" si="7"/>
        <v>9999</v>
      </c>
      <c r="D26" s="49">
        <f t="shared" si="7"/>
        <v>10190</v>
      </c>
      <c r="E26" s="49">
        <f t="shared" si="7"/>
        <v>10102</v>
      </c>
      <c r="F26" s="49">
        <f t="shared" si="7"/>
        <v>10129</v>
      </c>
      <c r="G26" s="49">
        <f t="shared" si="7"/>
        <v>10093</v>
      </c>
      <c r="H26" s="49">
        <f t="shared" si="7"/>
        <v>10145</v>
      </c>
      <c r="I26" s="49">
        <f t="shared" si="7"/>
        <v>10075</v>
      </c>
      <c r="J26" s="49">
        <f t="shared" si="7"/>
        <v>10009</v>
      </c>
      <c r="K26" s="49">
        <f t="shared" si="7"/>
        <v>9991</v>
      </c>
    </row>
    <row r="27" spans="1:11" ht="20.100000000000001" customHeight="1" x14ac:dyDescent="0.2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20.100000000000001" customHeight="1" x14ac:dyDescent="0.2">
      <c r="A28" s="32" t="s">
        <v>33</v>
      </c>
      <c r="B28" s="26" t="s">
        <v>0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6" t="s">
        <v>6</v>
      </c>
      <c r="I28" s="26" t="s">
        <v>71</v>
      </c>
      <c r="J28" s="26" t="s">
        <v>72</v>
      </c>
      <c r="K28" s="26" t="s">
        <v>108</v>
      </c>
    </row>
    <row r="29" spans="1:11" ht="20.100000000000001" customHeight="1" x14ac:dyDescent="0.2">
      <c r="A29" s="5" t="s">
        <v>102</v>
      </c>
      <c r="B29" s="1">
        <v>2558</v>
      </c>
      <c r="C29" s="1">
        <v>2621</v>
      </c>
      <c r="D29" s="1">
        <v>2597</v>
      </c>
      <c r="E29" s="1">
        <v>2573</v>
      </c>
      <c r="F29" s="1">
        <v>2615</v>
      </c>
      <c r="G29" s="1">
        <v>2664</v>
      </c>
      <c r="H29" s="1">
        <v>2736</v>
      </c>
      <c r="I29" s="1">
        <v>2566</v>
      </c>
      <c r="J29" s="1">
        <v>2698</v>
      </c>
      <c r="K29" s="1">
        <v>2586</v>
      </c>
    </row>
    <row r="30" spans="1:11" ht="20.100000000000001" customHeight="1" x14ac:dyDescent="0.2">
      <c r="A30" s="5" t="s">
        <v>103</v>
      </c>
      <c r="B30" s="1">
        <v>2328</v>
      </c>
      <c r="C30" s="1">
        <v>2424</v>
      </c>
      <c r="D30" s="1">
        <v>2535</v>
      </c>
      <c r="E30" s="1">
        <v>2549</v>
      </c>
      <c r="F30" s="1">
        <v>2489</v>
      </c>
      <c r="G30" s="1">
        <v>2543</v>
      </c>
      <c r="H30" s="1">
        <v>2582</v>
      </c>
      <c r="I30" s="1">
        <v>2629</v>
      </c>
      <c r="J30" s="1">
        <v>2443</v>
      </c>
      <c r="K30" s="1">
        <v>2550</v>
      </c>
    </row>
    <row r="31" spans="1:11" ht="20.100000000000001" customHeight="1" x14ac:dyDescent="0.2">
      <c r="A31" s="5" t="s">
        <v>13</v>
      </c>
      <c r="B31" s="1">
        <v>2235</v>
      </c>
      <c r="C31" s="1">
        <v>2318</v>
      </c>
      <c r="D31" s="1">
        <v>2416</v>
      </c>
      <c r="E31" s="1">
        <v>2497</v>
      </c>
      <c r="F31" s="1">
        <v>2503</v>
      </c>
      <c r="G31" s="1">
        <v>2447</v>
      </c>
      <c r="H31" s="1">
        <v>2481</v>
      </c>
      <c r="I31" s="1">
        <v>2514</v>
      </c>
      <c r="J31" s="1">
        <v>2551</v>
      </c>
      <c r="K31" s="1">
        <v>2375</v>
      </c>
    </row>
    <row r="32" spans="1:11" ht="20.100000000000001" customHeight="1" x14ac:dyDescent="0.2">
      <c r="A32" s="3" t="s">
        <v>14</v>
      </c>
      <c r="B32" s="1">
        <f t="shared" ref="B32:J32" si="8">SUM(B29:B31)</f>
        <v>7121</v>
      </c>
      <c r="C32" s="1">
        <f t="shared" si="8"/>
        <v>7363</v>
      </c>
      <c r="D32" s="1">
        <f t="shared" si="8"/>
        <v>7548</v>
      </c>
      <c r="E32" s="1">
        <f t="shared" si="8"/>
        <v>7619</v>
      </c>
      <c r="F32" s="1">
        <f t="shared" si="8"/>
        <v>7607</v>
      </c>
      <c r="G32" s="1">
        <f t="shared" si="8"/>
        <v>7654</v>
      </c>
      <c r="H32" s="1">
        <f t="shared" si="8"/>
        <v>7799</v>
      </c>
      <c r="I32" s="1">
        <f t="shared" si="8"/>
        <v>7709</v>
      </c>
      <c r="J32" s="1">
        <f t="shared" si="8"/>
        <v>7692</v>
      </c>
      <c r="K32" s="1">
        <f>SUM(K29:K31)</f>
        <v>7511</v>
      </c>
    </row>
    <row r="33" spans="1:11" ht="20.100000000000001" customHeight="1" x14ac:dyDescent="0.2">
      <c r="A33" s="3" t="s">
        <v>15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0.100000000000001" customHeight="1" x14ac:dyDescent="0.2">
      <c r="A34" s="38" t="s">
        <v>76</v>
      </c>
      <c r="B34" s="39">
        <f t="shared" ref="B34:K34" si="9">SUM(B32:B33)</f>
        <v>7121</v>
      </c>
      <c r="C34" s="39">
        <f t="shared" si="9"/>
        <v>7363</v>
      </c>
      <c r="D34" s="39">
        <f t="shared" si="9"/>
        <v>7548</v>
      </c>
      <c r="E34" s="39">
        <f t="shared" si="9"/>
        <v>7619</v>
      </c>
      <c r="F34" s="39">
        <f t="shared" si="9"/>
        <v>7607</v>
      </c>
      <c r="G34" s="39">
        <f t="shared" si="9"/>
        <v>7654</v>
      </c>
      <c r="H34" s="39">
        <f t="shared" si="9"/>
        <v>7799</v>
      </c>
      <c r="I34" s="39">
        <f t="shared" si="9"/>
        <v>7709</v>
      </c>
      <c r="J34" s="39">
        <f t="shared" si="9"/>
        <v>7692</v>
      </c>
      <c r="K34" s="39">
        <f t="shared" si="9"/>
        <v>7511</v>
      </c>
    </row>
    <row r="35" spans="1:11" ht="20.100000000000001" customHeight="1" x14ac:dyDescent="0.2">
      <c r="A35" s="10" t="s">
        <v>19</v>
      </c>
      <c r="B35" s="9">
        <v>152</v>
      </c>
      <c r="C35" s="9">
        <v>143</v>
      </c>
      <c r="D35" s="9">
        <v>164</v>
      </c>
      <c r="E35" s="9">
        <v>166</v>
      </c>
      <c r="F35" s="9">
        <v>188</v>
      </c>
      <c r="G35" s="9">
        <v>179</v>
      </c>
      <c r="H35" s="9">
        <v>175</v>
      </c>
      <c r="I35" s="9">
        <v>169</v>
      </c>
      <c r="J35" s="9">
        <v>187</v>
      </c>
      <c r="K35" s="9">
        <v>174</v>
      </c>
    </row>
    <row r="36" spans="1:11" ht="20.100000000000001" customHeight="1" x14ac:dyDescent="0.2">
      <c r="A36" s="10" t="s">
        <v>20</v>
      </c>
      <c r="B36" s="9">
        <v>132</v>
      </c>
      <c r="C36" s="9">
        <v>139</v>
      </c>
      <c r="D36" s="9">
        <v>140</v>
      </c>
      <c r="E36" s="9">
        <v>155</v>
      </c>
      <c r="F36" s="9">
        <v>164</v>
      </c>
      <c r="G36" s="9">
        <v>181</v>
      </c>
      <c r="H36" s="9">
        <v>162</v>
      </c>
      <c r="I36" s="9">
        <v>158</v>
      </c>
      <c r="J36" s="9">
        <v>156</v>
      </c>
      <c r="K36" s="9">
        <v>159</v>
      </c>
    </row>
    <row r="37" spans="1:11" s="7" customFormat="1" ht="20.100000000000001" customHeight="1" x14ac:dyDescent="0.2">
      <c r="A37" s="28" t="s">
        <v>30</v>
      </c>
      <c r="B37" s="30">
        <f t="shared" ref="B37:J37" si="10">SUM(B35:B36)</f>
        <v>284</v>
      </c>
      <c r="C37" s="30">
        <f t="shared" si="10"/>
        <v>282</v>
      </c>
      <c r="D37" s="30">
        <f t="shared" si="10"/>
        <v>304</v>
      </c>
      <c r="E37" s="30">
        <f t="shared" si="10"/>
        <v>321</v>
      </c>
      <c r="F37" s="30">
        <f t="shared" si="10"/>
        <v>352</v>
      </c>
      <c r="G37" s="30">
        <f t="shared" si="10"/>
        <v>360</v>
      </c>
      <c r="H37" s="30">
        <f t="shared" si="10"/>
        <v>337</v>
      </c>
      <c r="I37" s="30">
        <f t="shared" si="10"/>
        <v>327</v>
      </c>
      <c r="J37" s="30">
        <f t="shared" si="10"/>
        <v>343</v>
      </c>
      <c r="K37" s="30">
        <f>SUM(K35:K36)</f>
        <v>333</v>
      </c>
    </row>
    <row r="38" spans="1:11" ht="20.100000000000001" customHeight="1" x14ac:dyDescent="0.2">
      <c r="A38" s="10" t="s">
        <v>22</v>
      </c>
      <c r="B38" s="9">
        <v>742</v>
      </c>
      <c r="C38" s="9">
        <v>754</v>
      </c>
      <c r="D38" s="9">
        <v>731</v>
      </c>
      <c r="E38" s="9">
        <v>766</v>
      </c>
      <c r="F38" s="9">
        <v>774</v>
      </c>
      <c r="G38" s="9">
        <v>795</v>
      </c>
      <c r="H38" s="9">
        <v>786</v>
      </c>
      <c r="I38" s="9">
        <v>799</v>
      </c>
      <c r="J38" s="9">
        <v>803</v>
      </c>
      <c r="K38" s="9">
        <v>788</v>
      </c>
    </row>
    <row r="39" spans="1:11" ht="20.100000000000001" customHeight="1" x14ac:dyDescent="0.2">
      <c r="A39" s="10" t="s">
        <v>23</v>
      </c>
      <c r="B39" s="9">
        <v>687</v>
      </c>
      <c r="C39" s="9">
        <v>705</v>
      </c>
      <c r="D39" s="9">
        <v>698</v>
      </c>
      <c r="E39" s="9">
        <v>689</v>
      </c>
      <c r="F39" s="9">
        <v>702</v>
      </c>
      <c r="G39" s="9">
        <v>742</v>
      </c>
      <c r="H39" s="9">
        <v>734</v>
      </c>
      <c r="I39" s="9">
        <v>721</v>
      </c>
      <c r="J39" s="9">
        <v>749</v>
      </c>
      <c r="K39" s="9">
        <v>760</v>
      </c>
    </row>
    <row r="40" spans="1:11" ht="20.100000000000001" customHeight="1" x14ac:dyDescent="0.2">
      <c r="A40" s="10" t="s">
        <v>24</v>
      </c>
      <c r="B40" s="9">
        <v>653</v>
      </c>
      <c r="C40" s="9">
        <v>644</v>
      </c>
      <c r="D40" s="9">
        <v>668</v>
      </c>
      <c r="E40" s="9">
        <v>656</v>
      </c>
      <c r="F40" s="9">
        <v>662</v>
      </c>
      <c r="G40" s="9">
        <v>653</v>
      </c>
      <c r="H40" s="9">
        <v>687</v>
      </c>
      <c r="I40" s="9">
        <v>667</v>
      </c>
      <c r="J40" s="9">
        <v>667</v>
      </c>
      <c r="K40" s="9">
        <v>685</v>
      </c>
    </row>
    <row r="41" spans="1:11" s="7" customFormat="1" ht="20.100000000000001" customHeight="1" x14ac:dyDescent="0.2">
      <c r="A41" s="28" t="s">
        <v>25</v>
      </c>
      <c r="B41" s="30">
        <f t="shared" ref="B41:J41" si="11">SUM(B38:B40)</f>
        <v>2082</v>
      </c>
      <c r="C41" s="30">
        <f t="shared" si="11"/>
        <v>2103</v>
      </c>
      <c r="D41" s="30">
        <f t="shared" si="11"/>
        <v>2097</v>
      </c>
      <c r="E41" s="30">
        <f t="shared" si="11"/>
        <v>2111</v>
      </c>
      <c r="F41" s="30">
        <f t="shared" si="11"/>
        <v>2138</v>
      </c>
      <c r="G41" s="30">
        <f t="shared" si="11"/>
        <v>2190</v>
      </c>
      <c r="H41" s="30">
        <f t="shared" si="11"/>
        <v>2207</v>
      </c>
      <c r="I41" s="30">
        <f t="shared" si="11"/>
        <v>2187</v>
      </c>
      <c r="J41" s="30">
        <f t="shared" si="11"/>
        <v>2219</v>
      </c>
      <c r="K41" s="30">
        <f>SUM(K38:K40)</f>
        <v>2233</v>
      </c>
    </row>
    <row r="42" spans="1:11" ht="20.100000000000001" customHeight="1" x14ac:dyDescent="0.2">
      <c r="A42" s="10" t="s">
        <v>26</v>
      </c>
      <c r="B42" s="9"/>
      <c r="C42" s="9"/>
      <c r="D42" s="9"/>
      <c r="E42" s="9"/>
      <c r="F42" s="9"/>
      <c r="G42" s="9"/>
      <c r="H42" s="9"/>
      <c r="I42" s="9"/>
      <c r="J42" s="9"/>
      <c r="K42" s="9">
        <v>2</v>
      </c>
    </row>
    <row r="43" spans="1:11" ht="20.100000000000001" customHeight="1" x14ac:dyDescent="0.2">
      <c r="A43" s="12" t="s">
        <v>27</v>
      </c>
      <c r="B43" s="52">
        <f t="shared" ref="B43:J43" si="12">B37+B41+B42</f>
        <v>2366</v>
      </c>
      <c r="C43" s="52">
        <f t="shared" si="12"/>
        <v>2385</v>
      </c>
      <c r="D43" s="52">
        <f t="shared" si="12"/>
        <v>2401</v>
      </c>
      <c r="E43" s="52">
        <f t="shared" si="12"/>
        <v>2432</v>
      </c>
      <c r="F43" s="52">
        <f t="shared" si="12"/>
        <v>2490</v>
      </c>
      <c r="G43" s="52">
        <f t="shared" si="12"/>
        <v>2550</v>
      </c>
      <c r="H43" s="52">
        <f t="shared" si="12"/>
        <v>2544</v>
      </c>
      <c r="I43" s="52">
        <f t="shared" si="12"/>
        <v>2514</v>
      </c>
      <c r="J43" s="52">
        <f t="shared" si="12"/>
        <v>2562</v>
      </c>
      <c r="K43" s="52">
        <v>2568</v>
      </c>
    </row>
    <row r="44" spans="1:11" ht="20.100000000000001" customHeight="1" x14ac:dyDescent="0.2">
      <c r="A44" s="13" t="s">
        <v>28</v>
      </c>
      <c r="B44" s="9">
        <v>11</v>
      </c>
      <c r="C44" s="9">
        <v>28</v>
      </c>
      <c r="D44" s="9">
        <v>42</v>
      </c>
      <c r="E44" s="9">
        <v>35</v>
      </c>
      <c r="F44" s="9">
        <v>32</v>
      </c>
      <c r="G44" s="9">
        <v>38</v>
      </c>
      <c r="H44" s="9">
        <v>44</v>
      </c>
      <c r="I44" s="9">
        <v>48</v>
      </c>
      <c r="J44" s="9">
        <v>63</v>
      </c>
      <c r="K44" s="9">
        <v>58</v>
      </c>
    </row>
    <row r="45" spans="1:11" ht="20.100000000000001" customHeight="1" x14ac:dyDescent="0.2">
      <c r="A45" s="38" t="s">
        <v>77</v>
      </c>
      <c r="B45" s="41">
        <f t="shared" ref="B45:J45" si="13">B43+B44</f>
        <v>2377</v>
      </c>
      <c r="C45" s="41">
        <f t="shared" si="13"/>
        <v>2413</v>
      </c>
      <c r="D45" s="41">
        <f t="shared" si="13"/>
        <v>2443</v>
      </c>
      <c r="E45" s="41">
        <f t="shared" si="13"/>
        <v>2467</v>
      </c>
      <c r="F45" s="41">
        <f t="shared" si="13"/>
        <v>2522</v>
      </c>
      <c r="G45" s="41">
        <f t="shared" si="13"/>
        <v>2588</v>
      </c>
      <c r="H45" s="41">
        <f t="shared" si="13"/>
        <v>2588</v>
      </c>
      <c r="I45" s="41">
        <f t="shared" si="13"/>
        <v>2562</v>
      </c>
      <c r="J45" s="41">
        <f t="shared" si="13"/>
        <v>2625</v>
      </c>
      <c r="K45" s="41">
        <f t="shared" ref="K45" si="14">K43+K44</f>
        <v>2626</v>
      </c>
    </row>
    <row r="46" spans="1:11" ht="20.100000000000001" customHeight="1" x14ac:dyDescent="0.2">
      <c r="A46" s="42" t="s">
        <v>99</v>
      </c>
      <c r="B46" s="43">
        <f t="shared" ref="B46:J46" si="15">B34+B45</f>
        <v>9498</v>
      </c>
      <c r="C46" s="43">
        <f t="shared" si="15"/>
        <v>9776</v>
      </c>
      <c r="D46" s="43">
        <f t="shared" si="15"/>
        <v>9991</v>
      </c>
      <c r="E46" s="43">
        <f t="shared" si="15"/>
        <v>10086</v>
      </c>
      <c r="F46" s="43">
        <f t="shared" si="15"/>
        <v>10129</v>
      </c>
      <c r="G46" s="43">
        <f t="shared" si="15"/>
        <v>10242</v>
      </c>
      <c r="H46" s="43">
        <f t="shared" si="15"/>
        <v>10387</v>
      </c>
      <c r="I46" s="43">
        <f t="shared" si="15"/>
        <v>10271</v>
      </c>
      <c r="J46" s="43">
        <f t="shared" si="15"/>
        <v>10317</v>
      </c>
      <c r="K46" s="43">
        <f t="shared" ref="K46" si="16">K34+K45</f>
        <v>10137</v>
      </c>
    </row>
    <row r="47" spans="1:11" ht="20.100000000000001" customHeight="1" x14ac:dyDescent="0.2">
      <c r="A47" s="6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ht="18" customHeight="1" x14ac:dyDescent="0.2">
      <c r="A48" s="6" t="s">
        <v>82</v>
      </c>
      <c r="B48" s="33">
        <f t="shared" ref="B48:K48" si="17">B13+B34</f>
        <v>14157</v>
      </c>
      <c r="C48" s="33">
        <f t="shared" si="17"/>
        <v>14649</v>
      </c>
      <c r="D48" s="33">
        <f t="shared" si="17"/>
        <v>15045</v>
      </c>
      <c r="E48" s="33">
        <f t="shared" si="17"/>
        <v>14977</v>
      </c>
      <c r="F48" s="33">
        <f t="shared" si="17"/>
        <v>15007</v>
      </c>
      <c r="G48" s="33">
        <f t="shared" si="17"/>
        <v>14984</v>
      </c>
      <c r="H48" s="33">
        <f t="shared" si="17"/>
        <v>15254</v>
      </c>
      <c r="I48" s="33">
        <f t="shared" si="17"/>
        <v>15167</v>
      </c>
      <c r="J48" s="33">
        <f t="shared" si="17"/>
        <v>15048</v>
      </c>
      <c r="K48" s="33">
        <f t="shared" si="17"/>
        <v>14790</v>
      </c>
    </row>
    <row r="49" spans="1:11" ht="18" customHeight="1" x14ac:dyDescent="0.2">
      <c r="A49" s="6" t="s">
        <v>83</v>
      </c>
      <c r="B49" s="33">
        <f t="shared" ref="B49:K49" si="18">B25+B45</f>
        <v>5065</v>
      </c>
      <c r="C49" s="33">
        <f t="shared" si="18"/>
        <v>5126</v>
      </c>
      <c r="D49" s="33">
        <f t="shared" si="18"/>
        <v>5136</v>
      </c>
      <c r="E49" s="33">
        <f t="shared" si="18"/>
        <v>5211</v>
      </c>
      <c r="F49" s="33">
        <f t="shared" si="18"/>
        <v>5251</v>
      </c>
      <c r="G49" s="33">
        <f t="shared" si="18"/>
        <v>5351</v>
      </c>
      <c r="H49" s="33">
        <f t="shared" si="18"/>
        <v>5278</v>
      </c>
      <c r="I49" s="33">
        <f t="shared" si="18"/>
        <v>5179</v>
      </c>
      <c r="J49" s="33">
        <f t="shared" si="18"/>
        <v>5278</v>
      </c>
      <c r="K49" s="33">
        <f t="shared" si="18"/>
        <v>5338</v>
      </c>
    </row>
    <row r="50" spans="1:11" s="7" customFormat="1" ht="18" customHeight="1" x14ac:dyDescent="0.2">
      <c r="A50" s="44" t="s">
        <v>89</v>
      </c>
      <c r="B50" s="46">
        <f t="shared" ref="B50:J50" si="19">SUM(B48:B49)</f>
        <v>19222</v>
      </c>
      <c r="C50" s="46">
        <f t="shared" si="19"/>
        <v>19775</v>
      </c>
      <c r="D50" s="46">
        <f t="shared" si="19"/>
        <v>20181</v>
      </c>
      <c r="E50" s="46">
        <f t="shared" si="19"/>
        <v>20188</v>
      </c>
      <c r="F50" s="46">
        <f t="shared" si="19"/>
        <v>20258</v>
      </c>
      <c r="G50" s="46">
        <f t="shared" si="19"/>
        <v>20335</v>
      </c>
      <c r="H50" s="46">
        <f t="shared" si="19"/>
        <v>20532</v>
      </c>
      <c r="I50" s="46">
        <f t="shared" si="19"/>
        <v>20346</v>
      </c>
      <c r="J50" s="46">
        <f t="shared" si="19"/>
        <v>20326</v>
      </c>
      <c r="K50" s="46">
        <f t="shared" ref="K50" si="20">SUM(K48:K49)</f>
        <v>20128</v>
      </c>
    </row>
    <row r="51" spans="1:11" ht="18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8" customHeight="1" x14ac:dyDescent="0.2">
      <c r="A52" s="4" t="s">
        <v>32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8" customHeight="1" x14ac:dyDescent="0.2">
      <c r="A53" s="4" t="s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8" customHeight="1" x14ac:dyDescent="0.2">
      <c r="A54" s="4" t="s">
        <v>18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8" customHeight="1" x14ac:dyDescent="0.2">
      <c r="A55" s="8" t="s">
        <v>106</v>
      </c>
      <c r="B55" s="1"/>
      <c r="C55" s="1"/>
      <c r="D55" s="1"/>
      <c r="E55" s="1"/>
      <c r="F55" s="1"/>
      <c r="G55" s="1"/>
      <c r="H55" s="1"/>
      <c r="I55" s="1"/>
      <c r="J55" s="1"/>
      <c r="K55" s="1"/>
    </row>
    <row r="58" spans="1:11" ht="18" customHeight="1" x14ac:dyDescent="0.2"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18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</row>
  </sheetData>
  <mergeCells count="1">
    <mergeCell ref="A3:J3"/>
  </mergeCells>
  <pageMargins left="0.70866141732283472" right="0.70866141732283472" top="0.74803149606299213" bottom="0.74803149606299213" header="0.31496062992125984" footer="0.31496062992125984"/>
  <pageSetup paperSize="9" scale="47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opLeftCell="A13" workbookViewId="0">
      <selection activeCell="B38" sqref="B38"/>
    </sheetView>
  </sheetViews>
  <sheetFormatPr baseColWidth="10" defaultColWidth="11.5703125" defaultRowHeight="15" x14ac:dyDescent="0.25"/>
  <cols>
    <col min="1" max="1" width="24.42578125" style="17" bestFit="1" customWidth="1"/>
    <col min="2" max="16384" width="11.5703125" style="17"/>
  </cols>
  <sheetData>
    <row r="1" spans="1:10" x14ac:dyDescent="0.25">
      <c r="A1" s="16" t="s">
        <v>34</v>
      </c>
    </row>
    <row r="3" spans="1:10" x14ac:dyDescent="0.25">
      <c r="B3" s="18"/>
      <c r="C3" s="18"/>
      <c r="D3" s="18"/>
      <c r="E3" s="18"/>
      <c r="F3" s="18"/>
      <c r="G3" s="18"/>
      <c r="H3" s="18"/>
    </row>
    <row r="4" spans="1:10" x14ac:dyDescent="0.25">
      <c r="A4" s="16" t="s">
        <v>35</v>
      </c>
      <c r="B4" s="16" t="s">
        <v>104</v>
      </c>
      <c r="C4" s="16"/>
      <c r="D4" s="16"/>
      <c r="E4" s="16"/>
      <c r="F4" s="16"/>
      <c r="G4" s="16"/>
      <c r="H4" s="16"/>
      <c r="I4" s="16"/>
    </row>
    <row r="6" spans="1:10" ht="14.45" customHeight="1" x14ac:dyDescent="0.25">
      <c r="A6" s="66" t="s">
        <v>36</v>
      </c>
      <c r="B6" s="66" t="s">
        <v>37</v>
      </c>
      <c r="C6" s="66"/>
      <c r="D6" s="66"/>
      <c r="E6" s="66"/>
      <c r="F6" s="66"/>
      <c r="G6" s="66"/>
      <c r="H6" s="66"/>
      <c r="I6" s="66"/>
      <c r="J6" s="66"/>
    </row>
    <row r="7" spans="1:10" ht="14.45" customHeight="1" x14ac:dyDescent="0.25">
      <c r="A7" s="66"/>
      <c r="B7" s="66"/>
      <c r="C7" s="66"/>
      <c r="D7" s="66"/>
      <c r="E7" s="66"/>
      <c r="F7" s="66"/>
      <c r="G7" s="66"/>
      <c r="H7" s="66"/>
      <c r="I7" s="66"/>
      <c r="J7" s="66"/>
    </row>
    <row r="8" spans="1:10" x14ac:dyDescent="0.25">
      <c r="A8" s="66"/>
      <c r="B8" s="66"/>
      <c r="C8" s="66"/>
      <c r="D8" s="66"/>
      <c r="E8" s="66"/>
      <c r="F8" s="66"/>
      <c r="G8" s="66"/>
      <c r="H8" s="66"/>
      <c r="I8" s="66"/>
      <c r="J8" s="66"/>
    </row>
    <row r="9" spans="1:10" ht="14.45" customHeight="1" x14ac:dyDescent="0.25">
      <c r="A9" s="65" t="s">
        <v>38</v>
      </c>
      <c r="B9" s="66" t="s">
        <v>39</v>
      </c>
      <c r="C9" s="66"/>
      <c r="D9" s="66"/>
      <c r="E9" s="66"/>
      <c r="F9" s="66"/>
      <c r="G9" s="66"/>
      <c r="H9" s="66"/>
      <c r="I9" s="66"/>
      <c r="J9" s="66"/>
    </row>
    <row r="10" spans="1:10" ht="14.45" customHeight="1" x14ac:dyDescent="0.25">
      <c r="A10" s="65"/>
      <c r="B10" s="66"/>
      <c r="C10" s="66"/>
      <c r="D10" s="66"/>
      <c r="E10" s="66"/>
      <c r="F10" s="66"/>
      <c r="G10" s="66"/>
      <c r="H10" s="66"/>
      <c r="I10" s="66"/>
      <c r="J10" s="66"/>
    </row>
    <row r="11" spans="1:10" x14ac:dyDescent="0.25">
      <c r="A11" s="65"/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14.45" customHeight="1" x14ac:dyDescent="0.25">
      <c r="A12" s="65" t="s">
        <v>40</v>
      </c>
      <c r="B12" s="66" t="s">
        <v>41</v>
      </c>
      <c r="C12" s="66"/>
      <c r="D12" s="66"/>
      <c r="E12" s="66"/>
      <c r="F12" s="66"/>
      <c r="G12" s="66"/>
      <c r="H12" s="66"/>
      <c r="I12" s="66"/>
      <c r="J12" s="66"/>
    </row>
    <row r="13" spans="1:10" ht="14.45" customHeight="1" x14ac:dyDescent="0.25">
      <c r="A13" s="65"/>
      <c r="B13" s="66"/>
      <c r="C13" s="66"/>
      <c r="D13" s="66"/>
      <c r="E13" s="66"/>
      <c r="F13" s="66"/>
      <c r="G13" s="66"/>
      <c r="H13" s="66"/>
      <c r="I13" s="66"/>
      <c r="J13" s="66"/>
    </row>
    <row r="14" spans="1:10" x14ac:dyDescent="0.25">
      <c r="A14" s="65"/>
      <c r="B14" s="66"/>
      <c r="C14" s="66"/>
      <c r="D14" s="66"/>
      <c r="E14" s="66"/>
      <c r="F14" s="66"/>
      <c r="G14" s="66"/>
      <c r="H14" s="66"/>
      <c r="I14" s="66"/>
      <c r="J14" s="66"/>
    </row>
    <row r="15" spans="1:10" ht="14.45" customHeight="1" x14ac:dyDescent="0.25">
      <c r="A15" s="65" t="s">
        <v>42</v>
      </c>
      <c r="B15" s="66" t="s">
        <v>43</v>
      </c>
      <c r="C15" s="66"/>
      <c r="D15" s="66"/>
      <c r="E15" s="66"/>
      <c r="F15" s="66"/>
      <c r="G15" s="66"/>
      <c r="H15" s="66"/>
      <c r="I15" s="66"/>
      <c r="J15" s="66"/>
    </row>
    <row r="16" spans="1:10" ht="14.45" customHeight="1" x14ac:dyDescent="0.25">
      <c r="A16" s="65"/>
      <c r="B16" s="66"/>
      <c r="C16" s="66"/>
      <c r="D16" s="66"/>
      <c r="E16" s="66"/>
      <c r="F16" s="66"/>
      <c r="G16" s="66"/>
      <c r="H16" s="66"/>
      <c r="I16" s="66"/>
      <c r="J16" s="66"/>
    </row>
    <row r="17" spans="1:1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6"/>
    </row>
    <row r="18" spans="1:11" ht="14.45" customHeight="1" x14ac:dyDescent="0.25">
      <c r="A18" s="65" t="s">
        <v>44</v>
      </c>
      <c r="B18" s="66" t="s">
        <v>45</v>
      </c>
      <c r="C18" s="66"/>
      <c r="D18" s="66"/>
      <c r="E18" s="66"/>
      <c r="F18" s="66"/>
      <c r="G18" s="66"/>
      <c r="H18" s="66"/>
      <c r="I18" s="66"/>
      <c r="J18" s="66"/>
    </row>
    <row r="19" spans="1:11" ht="14.45" customHeigh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6"/>
    </row>
    <row r="20" spans="1:11" x14ac:dyDescent="0.25">
      <c r="A20" s="65"/>
      <c r="B20" s="66"/>
      <c r="C20" s="66"/>
      <c r="D20" s="66"/>
      <c r="E20" s="66"/>
      <c r="F20" s="66"/>
      <c r="G20" s="66"/>
      <c r="H20" s="66"/>
      <c r="I20" s="66"/>
      <c r="J20" s="66"/>
    </row>
    <row r="21" spans="1:11" ht="14.45" customHeight="1" x14ac:dyDescent="0.25">
      <c r="A21" s="65" t="s">
        <v>46</v>
      </c>
      <c r="B21" s="66" t="s">
        <v>47</v>
      </c>
      <c r="C21" s="66"/>
      <c r="D21" s="66"/>
      <c r="E21" s="66"/>
      <c r="F21" s="66"/>
      <c r="G21" s="66"/>
      <c r="H21" s="66"/>
      <c r="I21" s="66"/>
      <c r="J21" s="66"/>
    </row>
    <row r="22" spans="1:11" ht="14.45" customHeigh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</row>
    <row r="23" spans="1:1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</row>
    <row r="24" spans="1:11" x14ac:dyDescent="0.25">
      <c r="A24" s="65"/>
      <c r="B24" s="66"/>
      <c r="C24" s="66"/>
      <c r="D24" s="66"/>
      <c r="E24" s="66"/>
      <c r="F24" s="66"/>
      <c r="G24" s="66"/>
      <c r="H24" s="66"/>
      <c r="I24" s="66"/>
      <c r="J24" s="66"/>
    </row>
    <row r="25" spans="1:1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6"/>
    </row>
    <row r="26" spans="1:11" x14ac:dyDescent="0.25">
      <c r="A26" s="19"/>
      <c r="B26" s="20"/>
      <c r="C26" s="20"/>
      <c r="D26" s="20"/>
      <c r="E26" s="20"/>
      <c r="F26" s="20"/>
      <c r="G26" s="20"/>
      <c r="H26" s="20"/>
      <c r="I26" s="20"/>
      <c r="J26" s="20"/>
    </row>
    <row r="27" spans="1:11" x14ac:dyDescent="0.25">
      <c r="A27" s="19"/>
      <c r="B27" s="20"/>
      <c r="C27" s="20"/>
      <c r="D27" s="20"/>
      <c r="E27" s="20"/>
      <c r="F27" s="20"/>
      <c r="G27" s="20"/>
      <c r="H27" s="20"/>
      <c r="I27" s="20"/>
      <c r="J27" s="20"/>
    </row>
    <row r="28" spans="1:11" x14ac:dyDescent="0.25">
      <c r="A28" s="16" t="s">
        <v>48</v>
      </c>
    </row>
    <row r="29" spans="1:11" x14ac:dyDescent="0.25">
      <c r="A29" s="17" t="s">
        <v>49</v>
      </c>
      <c r="B29" s="68" t="s">
        <v>50</v>
      </c>
      <c r="C29" s="68"/>
      <c r="D29" s="68"/>
      <c r="E29" s="68"/>
      <c r="F29" s="68"/>
      <c r="G29" s="68"/>
      <c r="H29" s="68"/>
      <c r="I29" s="68"/>
      <c r="J29" s="68"/>
    </row>
    <row r="30" spans="1:11" x14ac:dyDescent="0.25">
      <c r="A30" s="54" t="s">
        <v>105</v>
      </c>
      <c r="B30" s="69" t="s">
        <v>107</v>
      </c>
      <c r="C30" s="69"/>
      <c r="D30" s="69"/>
      <c r="E30" s="69"/>
      <c r="F30" s="69"/>
      <c r="G30" s="69"/>
      <c r="H30" s="69"/>
      <c r="I30" s="69"/>
      <c r="J30" s="69"/>
      <c r="K30" s="21"/>
    </row>
    <row r="31" spans="1:1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21"/>
    </row>
    <row r="32" spans="1:11" x14ac:dyDescent="0.25">
      <c r="A32" s="16" t="s">
        <v>51</v>
      </c>
      <c r="C32" s="18"/>
      <c r="D32" s="18"/>
      <c r="E32" s="18"/>
      <c r="F32" s="18"/>
      <c r="G32" s="18"/>
      <c r="H32" s="18"/>
      <c r="I32" s="18"/>
    </row>
    <row r="33" spans="1:12" x14ac:dyDescent="0.25">
      <c r="A33" s="17" t="s">
        <v>7</v>
      </c>
      <c r="B33" s="17" t="s">
        <v>52</v>
      </c>
    </row>
    <row r="34" spans="1:12" x14ac:dyDescent="0.25">
      <c r="A34" s="17" t="s">
        <v>53</v>
      </c>
      <c r="B34" s="17" t="s">
        <v>54</v>
      </c>
    </row>
    <row r="35" spans="1:12" x14ac:dyDescent="0.25">
      <c r="A35" s="17" t="s">
        <v>55</v>
      </c>
      <c r="B35" s="17" t="s">
        <v>56</v>
      </c>
    </row>
    <row r="36" spans="1:12" ht="27" customHeight="1" x14ac:dyDescent="0.25">
      <c r="A36" s="17" t="s">
        <v>57</v>
      </c>
      <c r="B36" s="67" t="s">
        <v>58</v>
      </c>
      <c r="C36" s="67"/>
      <c r="D36" s="67"/>
      <c r="E36" s="67"/>
      <c r="F36" s="67"/>
      <c r="G36" s="67"/>
      <c r="H36" s="67"/>
      <c r="I36" s="67"/>
      <c r="J36" s="67"/>
    </row>
    <row r="37" spans="1:12" x14ac:dyDescent="0.25">
      <c r="A37" s="17" t="s">
        <v>118</v>
      </c>
      <c r="B37" s="17" t="s">
        <v>119</v>
      </c>
    </row>
    <row r="38" spans="1:12" x14ac:dyDescent="0.25">
      <c r="A38" s="22" t="s">
        <v>11</v>
      </c>
      <c r="B38" s="17" t="s">
        <v>59</v>
      </c>
      <c r="C38" s="18"/>
      <c r="D38" s="18"/>
      <c r="E38" s="18"/>
      <c r="F38" s="18"/>
      <c r="G38" s="18"/>
      <c r="H38" s="18"/>
      <c r="K38" s="21"/>
      <c r="L38" s="21"/>
    </row>
    <row r="39" spans="1:12" x14ac:dyDescent="0.25">
      <c r="A39" s="22" t="s">
        <v>12</v>
      </c>
      <c r="B39" s="17" t="s">
        <v>60</v>
      </c>
      <c r="C39" s="18"/>
      <c r="D39" s="18"/>
      <c r="E39" s="18"/>
      <c r="F39" s="18"/>
      <c r="G39" s="18"/>
      <c r="H39" s="18"/>
      <c r="K39" s="21"/>
      <c r="L39" s="21"/>
    </row>
    <row r="40" spans="1:12" x14ac:dyDescent="0.25">
      <c r="A40" s="22" t="s">
        <v>13</v>
      </c>
      <c r="B40" s="17" t="s">
        <v>61</v>
      </c>
      <c r="C40" s="18"/>
      <c r="D40" s="18"/>
      <c r="E40" s="18"/>
      <c r="F40" s="18"/>
      <c r="G40" s="18"/>
      <c r="H40" s="18"/>
      <c r="K40" s="21"/>
      <c r="L40" s="21"/>
    </row>
    <row r="41" spans="1:12" x14ac:dyDescent="0.25">
      <c r="A41" s="23" t="s">
        <v>62</v>
      </c>
      <c r="B41" s="17" t="s">
        <v>63</v>
      </c>
      <c r="C41" s="18"/>
      <c r="D41" s="18"/>
      <c r="E41" s="18"/>
      <c r="F41" s="18"/>
      <c r="G41" s="18"/>
      <c r="H41" s="18"/>
      <c r="K41" s="21"/>
      <c r="L41" s="21"/>
    </row>
    <row r="42" spans="1:12" x14ac:dyDescent="0.25">
      <c r="A42" s="17" t="s">
        <v>64</v>
      </c>
      <c r="B42" s="17" t="s">
        <v>65</v>
      </c>
      <c r="C42" s="18"/>
      <c r="D42" s="18"/>
      <c r="E42" s="18"/>
      <c r="F42" s="18"/>
      <c r="G42" s="18"/>
      <c r="H42" s="18"/>
      <c r="K42" s="21"/>
      <c r="L42" s="21"/>
    </row>
    <row r="43" spans="1:12" x14ac:dyDescent="0.25">
      <c r="A43" s="17" t="s">
        <v>22</v>
      </c>
      <c r="B43" s="17" t="s">
        <v>66</v>
      </c>
      <c r="C43" s="18"/>
      <c r="D43" s="18"/>
      <c r="E43" s="18"/>
      <c r="F43" s="18"/>
      <c r="G43" s="18"/>
      <c r="H43" s="18"/>
      <c r="K43" s="21"/>
      <c r="L43" s="21"/>
    </row>
    <row r="44" spans="1:12" x14ac:dyDescent="0.25">
      <c r="A44" s="17" t="s">
        <v>23</v>
      </c>
      <c r="B44" s="17" t="s">
        <v>67</v>
      </c>
      <c r="C44" s="18"/>
      <c r="D44" s="18"/>
      <c r="E44" s="18"/>
      <c r="F44" s="18"/>
      <c r="G44" s="18"/>
      <c r="H44" s="18"/>
      <c r="K44" s="21"/>
      <c r="L44" s="21"/>
    </row>
    <row r="45" spans="1:12" x14ac:dyDescent="0.25">
      <c r="A45" s="17" t="s">
        <v>24</v>
      </c>
      <c r="B45" s="17" t="s">
        <v>68</v>
      </c>
      <c r="C45" s="18"/>
      <c r="D45" s="18"/>
      <c r="E45" s="18"/>
      <c r="F45" s="18"/>
      <c r="G45" s="18"/>
      <c r="H45" s="18"/>
      <c r="I45" s="21"/>
      <c r="J45" s="21"/>
      <c r="K45" s="21"/>
      <c r="L45" s="21"/>
    </row>
    <row r="46" spans="1:12" x14ac:dyDescent="0.25">
      <c r="A46" s="17" t="s">
        <v>69</v>
      </c>
      <c r="B46" s="17" t="s">
        <v>70</v>
      </c>
      <c r="C46" s="18"/>
      <c r="D46" s="18"/>
      <c r="E46" s="18"/>
      <c r="F46" s="18"/>
      <c r="G46" s="18"/>
      <c r="H46" s="18"/>
      <c r="I46" s="21"/>
      <c r="J46" s="21"/>
      <c r="K46" s="21"/>
      <c r="L46" s="21"/>
    </row>
  </sheetData>
  <mergeCells count="15">
    <mergeCell ref="B6:J8"/>
    <mergeCell ref="A6:A8"/>
    <mergeCell ref="A9:A11"/>
    <mergeCell ref="B9:J11"/>
    <mergeCell ref="A12:A14"/>
    <mergeCell ref="B12:J14"/>
    <mergeCell ref="A15:A17"/>
    <mergeCell ref="B15:J17"/>
    <mergeCell ref="B36:J36"/>
    <mergeCell ref="A18:A20"/>
    <mergeCell ref="B18:J20"/>
    <mergeCell ref="A21:A25"/>
    <mergeCell ref="B21:J25"/>
    <mergeCell ref="B29:J29"/>
    <mergeCell ref="B30:J30"/>
  </mergeCells>
  <pageMargins left="0.70866141732283472" right="0.70866141732283472" top="0.74803149606299213" bottom="0.74803149606299213" header="0.31496062992125984" footer="0.31496062992125984"/>
  <pageSetup paperSize="9" scale="57" orientation="portrait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ACADEMIE</vt:lpstr>
      <vt:lpstr>44</vt:lpstr>
      <vt:lpstr>49</vt:lpstr>
      <vt:lpstr>53</vt:lpstr>
      <vt:lpstr>72</vt:lpstr>
      <vt:lpstr>85</vt:lpstr>
      <vt:lpstr>DEFINITIONS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2024-05-06T06:22:10Z</cp:lastPrinted>
  <dcterms:created xsi:type="dcterms:W3CDTF">2022-02-04T08:51:08Z</dcterms:created>
  <dcterms:modified xsi:type="dcterms:W3CDTF">2025-01-10T13:17:00Z</dcterms:modified>
</cp:coreProperties>
</file>