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J:\Etudes - Publications\Collections statistiques\Tableaux\06_Les élèves en situation de handicap\BCP_données_année scolaire 2024-2025\Enquête_Handicap_données_années_scolaires 2024-2025\"/>
    </mc:Choice>
  </mc:AlternateContent>
  <xr:revisionPtr revIDLastSave="0" documentId="13_ncr:1_{35360153-BF84-4682-A40F-52640B0D8F0E}" xr6:coauthVersionLast="47" xr6:coauthVersionMax="47" xr10:uidLastSave="{00000000-0000-0000-0000-000000000000}"/>
  <bookViews>
    <workbookView xWindow="-120" yWindow="-120" windowWidth="29040" windowHeight="15720" xr2:uid="{F22D5BDC-5ECD-4B46-9637-731684235279}"/>
  </bookViews>
  <sheets>
    <sheet name="par types de scolarisations" sheetId="1" r:id="rId1"/>
    <sheet name="durée scolarisation" sheetId="2" r:id="rId2"/>
    <sheet name="Répartition par âge" sheetId="3" r:id="rId3"/>
    <sheet name="par types de troubles" sheetId="4" r:id="rId4"/>
    <sheet name="Formations" sheetId="5" r:id="rId5"/>
    <sheet name="Accompagnement"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2" i="5" l="1"/>
  <c r="K11" i="3"/>
  <c r="K16" i="2"/>
  <c r="K9" i="2"/>
  <c r="K25" i="1"/>
  <c r="K18" i="1"/>
  <c r="K10" i="1"/>
  <c r="G6" i="6" l="1"/>
  <c r="G7" i="6"/>
  <c r="G8" i="6"/>
  <c r="G5" i="6"/>
  <c r="C9" i="6"/>
  <c r="D9" i="6"/>
  <c r="E9" i="6"/>
  <c r="F9" i="6"/>
  <c r="B9" i="6"/>
  <c r="G10" i="1"/>
  <c r="G6" i="1"/>
  <c r="I10" i="1"/>
  <c r="C10" i="1"/>
  <c r="D10" i="1"/>
  <c r="E10" i="1"/>
  <c r="F10" i="1"/>
  <c r="B10" i="1"/>
  <c r="G9" i="6" l="1"/>
  <c r="G8" i="1"/>
  <c r="G9" i="1"/>
  <c r="G7" i="1"/>
  <c r="C12" i="5"/>
  <c r="D12" i="5"/>
  <c r="E12" i="5"/>
  <c r="F12" i="5"/>
  <c r="G12" i="5"/>
  <c r="B12" i="5"/>
  <c r="G7" i="5"/>
  <c r="G8" i="5"/>
  <c r="G9" i="5"/>
  <c r="G10" i="5"/>
  <c r="G11" i="5"/>
  <c r="G6" i="5"/>
  <c r="F24" i="6"/>
  <c r="G21" i="6"/>
  <c r="G22" i="6"/>
  <c r="G23" i="6"/>
  <c r="G20" i="6"/>
  <c r="C24" i="6"/>
  <c r="D24" i="6"/>
  <c r="E24" i="6"/>
  <c r="G17" i="6"/>
  <c r="B17" i="6"/>
  <c r="C17" i="6"/>
  <c r="D17" i="6"/>
  <c r="E17" i="6"/>
  <c r="F17" i="6"/>
  <c r="G15" i="4"/>
  <c r="C15" i="4"/>
  <c r="D15" i="4"/>
  <c r="E15" i="4"/>
  <c r="F15" i="4"/>
  <c r="B15" i="4"/>
  <c r="G7" i="4"/>
  <c r="G8" i="4"/>
  <c r="G9" i="4"/>
  <c r="G10" i="4"/>
  <c r="G11" i="4"/>
  <c r="G12" i="4"/>
  <c r="G13" i="4"/>
  <c r="G14" i="4"/>
  <c r="G6" i="4"/>
  <c r="C11" i="3"/>
  <c r="D11" i="3"/>
  <c r="E11" i="3"/>
  <c r="F11" i="3"/>
  <c r="G11" i="3"/>
  <c r="B11" i="3"/>
  <c r="G6" i="3"/>
  <c r="G7" i="3"/>
  <c r="G8" i="3"/>
  <c r="G9" i="3"/>
  <c r="G10" i="3"/>
  <c r="G5" i="3"/>
  <c r="G13" i="2"/>
  <c r="G14" i="2"/>
  <c r="G15" i="2"/>
  <c r="G12" i="2"/>
  <c r="G16" i="2"/>
  <c r="C16" i="2"/>
  <c r="D16" i="2"/>
  <c r="E16" i="2"/>
  <c r="F16" i="2"/>
  <c r="B16" i="2"/>
  <c r="C25" i="1"/>
  <c r="D25" i="1"/>
  <c r="E25" i="1"/>
  <c r="F25" i="1"/>
  <c r="G25" i="1"/>
  <c r="B25" i="1"/>
  <c r="I12" i="5" l="1"/>
  <c r="I11" i="3"/>
  <c r="I16" i="2"/>
  <c r="I9" i="2"/>
  <c r="I25" i="1"/>
  <c r="I18" i="1"/>
  <c r="C18" i="1" l="1"/>
  <c r="D18" i="1"/>
  <c r="E18" i="1"/>
  <c r="F18" i="1"/>
  <c r="G18" i="1"/>
  <c r="B18" i="1"/>
  <c r="C9" i="2"/>
  <c r="D9" i="2"/>
  <c r="E9" i="2"/>
  <c r="F9" i="2"/>
  <c r="G9" i="2"/>
  <c r="B9" i="2"/>
  <c r="I24" i="6" l="1"/>
  <c r="B24" i="6"/>
  <c r="G24" i="6" s="1"/>
  <c r="I17" i="6"/>
  <c r="I9" i="6"/>
</calcChain>
</file>

<file path=xl/sharedStrings.xml><?xml version="1.0" encoding="utf-8"?>
<sst xmlns="http://schemas.openxmlformats.org/spreadsheetml/2006/main" count="160" uniqueCount="94">
  <si>
    <t>Les élèves en situation de handicap dans l'Académie et en France en 2024/2025</t>
  </si>
  <si>
    <t>Tous types de scolarisations</t>
  </si>
  <si>
    <t>Total 
ACADEMIE 2024</t>
  </si>
  <si>
    <t>Milieu ordinaire 1D</t>
  </si>
  <si>
    <t>Milieu ordinaire 2D</t>
  </si>
  <si>
    <t>Total général</t>
  </si>
  <si>
    <t>Classe ordinaire</t>
  </si>
  <si>
    <t>ULIS</t>
  </si>
  <si>
    <t>UEEA</t>
  </si>
  <si>
    <t>DAR</t>
  </si>
  <si>
    <t>Total Milieu ordinaire 1D</t>
  </si>
  <si>
    <t>Total Milieu ordinaire 2D</t>
  </si>
  <si>
    <t>Milieu Ordinaire</t>
  </si>
  <si>
    <t>Scolarisation Individuelle</t>
  </si>
  <si>
    <t>Scolarisation dans une classe ordinaire au sein d'une école ou d'un établissement scolaire du 2nd degré.</t>
  </si>
  <si>
    <r>
      <t xml:space="preserve">dont </t>
    </r>
    <r>
      <rPr>
        <b/>
        <sz val="10"/>
        <rFont val="Marianne"/>
        <family val="3"/>
      </rPr>
      <t xml:space="preserve">DAR (dispositif d'autorégulation) </t>
    </r>
    <r>
      <rPr>
        <sz val="10"/>
        <rFont val="Marianne"/>
        <family val="3"/>
      </rPr>
      <t xml:space="preserve"> et </t>
    </r>
    <r>
      <rPr>
        <b/>
        <sz val="10"/>
        <rFont val="Marianne"/>
        <family val="3"/>
      </rPr>
      <t>UEEA (Unité d'Enseignement en Elémentaire Autisme)</t>
    </r>
  </si>
  <si>
    <t xml:space="preserve">Scolarisation Collective </t>
  </si>
  <si>
    <t>Lorsque l’exigence d’une scolarité dans une classe ordinaire est incompatible avec la situation ou l’état de santé du jeune, il peut être scolarisé dans une unité localisée pour l’inclusion scolaire (ULIS)</t>
  </si>
  <si>
    <t>Encadré par un enseignant spécialisé,l'élève y reçoit un enseignement adapté à ses besoins spécifiques et correspondant aux objectifs de son projet personnalisé de scolarisation</t>
  </si>
  <si>
    <t>Définitions : Repères et références statistiques</t>
  </si>
  <si>
    <t>Temps de scolarisation des élèves en situation de handicap en 2024/2025</t>
  </si>
  <si>
    <t>0,5 à 1 journée</t>
  </si>
  <si>
    <t>2,5 à 4 jours</t>
  </si>
  <si>
    <t>Temps complet</t>
  </si>
  <si>
    <t>Milieu Ordinaire 2D</t>
  </si>
  <si>
    <t>Scolarisation des élèves en situation de handicap selon l'âge en 2024/2025</t>
  </si>
  <si>
    <t>044</t>
  </si>
  <si>
    <t>049</t>
  </si>
  <si>
    <t>053</t>
  </si>
  <si>
    <t>072</t>
  </si>
  <si>
    <t>085</t>
  </si>
  <si>
    <t xml:space="preserve"> - de 8 ans</t>
  </si>
  <si>
    <t>11-12 ans</t>
  </si>
  <si>
    <t xml:space="preserve"> + de 15 ans</t>
  </si>
  <si>
    <t>18 ans et +</t>
  </si>
  <si>
    <t>Classification des principales déficiences présentées par les élèves en 2024/2025</t>
  </si>
  <si>
    <t>Libellé Troubles</t>
  </si>
  <si>
    <t>Troubles intellectuels ou cognitifs</t>
  </si>
  <si>
    <t>Troubles du psychisme</t>
  </si>
  <si>
    <t>Troubles du langage ou de la parole</t>
  </si>
  <si>
    <t>Troubles auditifs</t>
  </si>
  <si>
    <t>Troubles visuels</t>
  </si>
  <si>
    <t>Troubles viscéraux</t>
  </si>
  <si>
    <t>Troubles moteurs</t>
  </si>
  <si>
    <t>Plusieurs troubles associés</t>
  </si>
  <si>
    <t>Autres troubles</t>
  </si>
  <si>
    <r>
      <rPr>
        <b/>
        <sz val="10"/>
        <color rgb="FF000000"/>
        <rFont val="Marianne"/>
        <family val="3"/>
      </rPr>
      <t>Les troubles intellectuels ou cognitifs</t>
    </r>
    <r>
      <rPr>
        <sz val="10"/>
        <color rgb="FF000000"/>
        <rFont val="Marianne"/>
        <family val="3"/>
      </rPr>
      <t xml:space="preserve"> concernent les déficiences intellectuelles</t>
    </r>
  </si>
  <si>
    <r>
      <rPr>
        <b/>
        <sz val="10"/>
        <color rgb="FF000000"/>
        <rFont val="Marianne"/>
        <family val="3"/>
      </rPr>
      <t>Les troubles psychiques</t>
    </r>
    <r>
      <rPr>
        <sz val="10"/>
        <color rgb="FF000000"/>
        <rFont val="Marianne"/>
        <family val="3"/>
      </rPr>
      <t xml:space="preserve"> recouvrent les troubles de la personnalité, les troubles du comportement</t>
    </r>
  </si>
  <si>
    <r>
      <rPr>
        <b/>
        <sz val="10"/>
        <color rgb="FF000000"/>
        <rFont val="Marianne"/>
        <family val="3"/>
      </rPr>
      <t>Les troubles du langage ou de la parole</t>
    </r>
    <r>
      <rPr>
        <sz val="10"/>
        <color rgb="FF000000"/>
        <rFont val="Marianne"/>
        <family val="3"/>
      </rPr>
      <t xml:space="preserve"> ont remplacé les troubles spécifiques des apprentissages et comprennent la dyslexie, la dysphasie, etc.-</t>
    </r>
  </si>
  <si>
    <r>
      <rPr>
        <b/>
        <sz val="10"/>
        <color rgb="FF000000"/>
        <rFont val="Marianne"/>
        <family val="3"/>
      </rPr>
      <t>Les troubles auditifs</t>
    </r>
    <r>
      <rPr>
        <sz val="10"/>
        <color rgb="FF000000"/>
        <rFont val="Marianne"/>
        <family val="3"/>
      </rPr>
      <t xml:space="preserve"> concernent non seulement l’oreille,mais aussi ses structures annexes et leurs fonctions.</t>
    </r>
  </si>
  <si>
    <t>La subdivision la plus importante des déficiences auditives concerne les déficiences de la fonction de l’ouïe.-</t>
  </si>
  <si>
    <r>
      <rPr>
        <b/>
        <sz val="10"/>
        <color rgb="FF000000"/>
        <rFont val="Marianne"/>
        <family val="3"/>
      </rPr>
      <t xml:space="preserve"> Les troubles visuels</t>
    </r>
    <r>
      <rPr>
        <sz val="10"/>
        <color rgb="FF000000"/>
        <rFont val="Marianne"/>
        <family val="3"/>
      </rPr>
      <t xml:space="preserve"> regroupent les cécités, les autres déficiences de l’acuité visuelle ainsi que les troubles de la vision (champ visuel, couleur, poursuite oculaire)</t>
    </r>
  </si>
  <si>
    <r>
      <rPr>
        <b/>
        <sz val="10"/>
        <color rgb="FF000000"/>
        <rFont val="Marianne"/>
        <family val="3"/>
      </rPr>
      <t xml:space="preserve"> Les troubles moteurs</t>
    </r>
    <r>
      <rPr>
        <sz val="10"/>
        <color rgb="FF000000"/>
        <rFont val="Marianne"/>
        <family val="3"/>
      </rPr>
      <t xml:space="preserve"> sont une limitation plus ou moins grave de la faculté de se mouvoir ; ils peuvent être d’origine cérébrale, spinale, ostéo-articulaire ou musculaire. Les dyspraxies doivent y être répertoriées</t>
    </r>
  </si>
  <si>
    <r>
      <rPr>
        <b/>
        <sz val="10"/>
        <color rgb="FF000000"/>
        <rFont val="Marianne"/>
        <family val="3"/>
      </rPr>
      <t xml:space="preserve"> Les troubles viscéraux</t>
    </r>
    <r>
      <rPr>
        <sz val="10"/>
        <color rgb="FF000000"/>
        <rFont val="Marianne"/>
        <family val="3"/>
      </rPr>
      <t xml:space="preserve"> sont des déficiences des fonctions cardio-respiratoires, digestives, hépatiques, rénales, urinaires, ou de reproduction, déficiences métaboliques, immunohématologiques, les troubles liés à une pathologie cancéreuse, toutes les maladies chroniques entraînant la mise en place d’aménagements ou l’intervention de personnels.</t>
    </r>
  </si>
  <si>
    <t>Plusieurs troubles associés : association de Plusieurs déficiences de même importance.</t>
  </si>
  <si>
    <t>Polyhandicap : Trouble mental grave associé à un trouve important de la motiricité</t>
  </si>
  <si>
    <t>Scolarisation des élèves en situation de handicap selon la formation en 2024/2025</t>
  </si>
  <si>
    <t>1er degré</t>
  </si>
  <si>
    <t>Formations en collège</t>
  </si>
  <si>
    <t>Formations en SEGPA</t>
  </si>
  <si>
    <t>Formations GT</t>
  </si>
  <si>
    <t>Formations pro</t>
  </si>
  <si>
    <t>Autre 2nd degré</t>
  </si>
  <si>
    <t>1er Degré</t>
  </si>
  <si>
    <t>Formations en écoles Primaire et écoles élementaires</t>
  </si>
  <si>
    <t>Formations en Collèges</t>
  </si>
  <si>
    <t>Outre les classes de la sixième à la troisième (sauf 3e prépa métiers ),elles comprennent les dispositifs relais,les dispositifs d'initiations aux métiers en alternance</t>
  </si>
  <si>
    <t xml:space="preserve">Sections d'enseignement général et professionnel adapté sont aussi hébergées dans les collèges </t>
  </si>
  <si>
    <t>Formations générales et technologiques en lycée, classes de seconde, première et terminale préparant au baccalauréat général, au baccalauréat technologique et au brevet de technicien.</t>
  </si>
  <si>
    <t>Formations Pro</t>
  </si>
  <si>
    <t>Formations professionnelles au lycées, classes de seconde, premiere et terminales préparant au baccalauréat professionnel .Classes préparant au CAP, BMA et 3e prépa métiers</t>
  </si>
  <si>
    <t xml:space="preserve">A noter </t>
  </si>
  <si>
    <t>Les effectifs des classes préparatoires aux grandes écoles (CPGE) et des sections de techniciens supérieurs (STS) dans les établissements du second degré ne sont pas comptabilisés dans cette fiche</t>
  </si>
  <si>
    <t>Type d’accompagnement des élèves en situation de handicap en 2024/2025</t>
  </si>
  <si>
    <t>Aide individuelle par un AESH à temps complet</t>
  </si>
  <si>
    <t>Aide individuelle par un AESH à temps partiel</t>
  </si>
  <si>
    <t>Aide mutualisée</t>
  </si>
  <si>
    <t>Pas d'accompagnement</t>
  </si>
  <si>
    <t xml:space="preserve"> Accompagnement par un auxiliaire de vie scolaire</t>
  </si>
  <si>
    <t>ACADEMIE 2023</t>
  </si>
  <si>
    <t>ACADEMIE 2024</t>
  </si>
  <si>
    <t>Type de scolarisation en milieu ordinaire hors post bac</t>
  </si>
  <si>
    <t>Enquête Handicap 2024</t>
  </si>
  <si>
    <t>1,5 à 2 journées</t>
  </si>
  <si>
    <t>9-10 ans</t>
  </si>
  <si>
    <t>13-14 ans</t>
  </si>
  <si>
    <t>Milieu ord Post bac</t>
  </si>
  <si>
    <t>Milieu ordinaire 1D et 2D</t>
  </si>
  <si>
    <t>Etablissements de soins et médico-sociaux (ESMS)</t>
  </si>
  <si>
    <t>Hors CNED</t>
  </si>
  <si>
    <t>Champ : Académie de Nantes, Public + Privé - MEN- Hors CNED</t>
  </si>
  <si>
    <t xml:space="preserve">Type de scolarisation en milieu ordinaire hors post bac </t>
  </si>
  <si>
    <t>Champ : Académie de Nantes, Public + Privé - MEN-Hors CNED</t>
  </si>
  <si>
    <t>FRANCE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</si>
</sst>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Calibri"/>
      <family val="2"/>
      <scheme val="minor"/>
    </font>
    <font>
      <sz val="11"/>
      <color theme="1"/>
      <name val="Calibri"/>
      <family val="2"/>
      <scheme val="minor"/>
    </font>
    <font>
      <b/>
      <sz val="10"/>
      <name val="Marianne"/>
      <family val="3"/>
    </font>
    <font>
      <sz val="10"/>
      <name val="Marianne"/>
      <family val="3"/>
    </font>
    <font>
      <b/>
      <sz val="10"/>
      <color rgb="FF000000"/>
      <name val="Marianne"/>
      <family val="3"/>
    </font>
    <font>
      <sz val="10"/>
      <color rgb="FF000000"/>
      <name val="Marianne"/>
      <family val="3"/>
    </font>
    <font>
      <sz val="10"/>
      <color rgb="FFFF0000"/>
      <name val="Marianne"/>
      <family val="3"/>
    </font>
    <font>
      <sz val="10"/>
      <color theme="0"/>
      <name val="Marianne"/>
      <family val="3"/>
    </font>
  </fonts>
  <fills count="3">
    <fill>
      <patternFill patternType="none"/>
    </fill>
    <fill>
      <patternFill patternType="gray125"/>
    </fill>
    <fill>
      <patternFill patternType="solid">
        <fgColor theme="4" tint="-0.249977111117893"/>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74">
    <xf numFmtId="0" fontId="0" fillId="0" borderId="0" xfId="0"/>
    <xf numFmtId="0" fontId="2" fillId="0" borderId="0" xfId="0" applyFont="1" applyAlignment="1">
      <alignment vertical="center"/>
    </xf>
    <xf numFmtId="164" fontId="3" fillId="0" borderId="0" xfId="1" applyNumberFormat="1" applyFont="1" applyFill="1" applyAlignment="1">
      <alignment vertical="center"/>
    </xf>
    <xf numFmtId="0" fontId="3" fillId="0" borderId="0" xfId="0" applyFont="1" applyAlignment="1">
      <alignment vertical="center"/>
    </xf>
    <xf numFmtId="164" fontId="2" fillId="0" borderId="0" xfId="1" applyNumberFormat="1" applyFont="1" applyFill="1" applyAlignment="1">
      <alignment vertical="center"/>
    </xf>
    <xf numFmtId="164" fontId="3" fillId="0" borderId="0" xfId="1" applyNumberFormat="1" applyFont="1" applyFill="1" applyBorder="1" applyAlignment="1">
      <alignment horizontal="right"/>
    </xf>
    <xf numFmtId="0" fontId="3" fillId="0" borderId="0" xfId="0" applyFont="1"/>
    <xf numFmtId="0" fontId="5" fillId="0" borderId="0" xfId="0" applyFont="1"/>
    <xf numFmtId="164" fontId="3" fillId="0" borderId="0" xfId="0" applyNumberFormat="1" applyFont="1" applyAlignment="1">
      <alignment vertical="center"/>
    </xf>
    <xf numFmtId="164" fontId="4" fillId="0" borderId="0" xfId="1" applyNumberFormat="1" applyFont="1"/>
    <xf numFmtId="164" fontId="5" fillId="0" borderId="0" xfId="1" applyNumberFormat="1" applyFont="1" applyFill="1"/>
    <xf numFmtId="0" fontId="5" fillId="0" borderId="15" xfId="0" applyFont="1" applyBorder="1"/>
    <xf numFmtId="164" fontId="3" fillId="0" borderId="0" xfId="1" applyNumberFormat="1" applyFont="1" applyFill="1" applyBorder="1"/>
    <xf numFmtId="0" fontId="2" fillId="0" borderId="0" xfId="0" applyFont="1" applyFill="1" applyAlignment="1">
      <alignment vertical="center"/>
    </xf>
    <xf numFmtId="0" fontId="3" fillId="0" borderId="0" xfId="0" applyFont="1" applyFill="1" applyAlignment="1">
      <alignment vertical="center"/>
    </xf>
    <xf numFmtId="164" fontId="3" fillId="0" borderId="0" xfId="0" applyNumberFormat="1" applyFont="1" applyFill="1" applyAlignment="1">
      <alignment vertical="center"/>
    </xf>
    <xf numFmtId="0" fontId="4" fillId="0" borderId="0" xfId="0" applyFont="1" applyFill="1" applyAlignment="1">
      <alignment wrapText="1"/>
    </xf>
    <xf numFmtId="164" fontId="2" fillId="0" borderId="0" xfId="0" applyNumberFormat="1" applyFont="1" applyFill="1" applyAlignment="1">
      <alignment vertical="center"/>
    </xf>
    <xf numFmtId="164" fontId="3" fillId="0" borderId="0" xfId="0" applyNumberFormat="1" applyFont="1" applyFill="1"/>
    <xf numFmtId="0" fontId="3" fillId="0" borderId="0" xfId="0" applyFont="1" applyFill="1"/>
    <xf numFmtId="0" fontId="5" fillId="0" borderId="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0" xfId="0" applyFont="1" applyFill="1"/>
    <xf numFmtId="0" fontId="5" fillId="0" borderId="0" xfId="0" applyFont="1" applyFill="1" applyAlignment="1">
      <alignment wrapText="1"/>
    </xf>
    <xf numFmtId="0" fontId="5" fillId="0" borderId="0" xfId="0" applyFont="1" applyAlignment="1">
      <alignment horizontal="left"/>
    </xf>
    <xf numFmtId="164" fontId="6" fillId="0" borderId="0" xfId="1" applyNumberFormat="1" applyFont="1" applyFill="1" applyAlignment="1">
      <alignment vertical="center"/>
    </xf>
    <xf numFmtId="0" fontId="5" fillId="0" borderId="1"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4"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14"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0" xfId="0" applyFont="1" applyAlignment="1">
      <alignment horizontal="left" vertical="top" wrapText="1"/>
    </xf>
    <xf numFmtId="0" fontId="5" fillId="0" borderId="15" xfId="0" applyFont="1" applyBorder="1" applyAlignment="1">
      <alignment horizontal="left"/>
    </xf>
    <xf numFmtId="0" fontId="5" fillId="0" borderId="15" xfId="0" applyFont="1" applyBorder="1" applyAlignment="1">
      <alignment horizontal="left" vertical="top" wrapText="1"/>
    </xf>
    <xf numFmtId="0" fontId="5" fillId="0" borderId="4" xfId="0" applyFont="1" applyBorder="1" applyAlignment="1">
      <alignment horizontal="left"/>
    </xf>
    <xf numFmtId="0" fontId="5" fillId="0" borderId="5" xfId="0" applyFont="1" applyBorder="1" applyAlignment="1">
      <alignment horizontal="left"/>
    </xf>
    <xf numFmtId="0" fontId="5" fillId="0" borderId="6" xfId="0" applyFont="1" applyBorder="1" applyAlignment="1">
      <alignment horizontal="left"/>
    </xf>
    <xf numFmtId="0" fontId="3" fillId="0" borderId="0" xfId="0" applyFont="1" applyFill="1" applyAlignment="1">
      <alignment horizontal="center" vertical="center" wrapText="1"/>
    </xf>
    <xf numFmtId="164" fontId="3" fillId="0" borderId="0" xfId="1" applyNumberFormat="1" applyFont="1" applyFill="1" applyAlignment="1">
      <alignment horizontal="center" vertical="center" wrapText="1"/>
    </xf>
    <xf numFmtId="164" fontId="5" fillId="0" borderId="0" xfId="1" applyNumberFormat="1" applyFont="1" applyFill="1" applyAlignment="1">
      <alignment horizontal="center" vertical="center" wrapText="1"/>
    </xf>
    <xf numFmtId="164" fontId="3" fillId="0" borderId="0" xfId="1" applyNumberFormat="1" applyFont="1" applyFill="1" applyAlignment="1">
      <alignment horizontal="right"/>
    </xf>
    <xf numFmtId="164" fontId="3" fillId="0" borderId="0" xfId="1" applyNumberFormat="1" applyFont="1" applyAlignment="1">
      <alignment vertical="center"/>
    </xf>
    <xf numFmtId="164" fontId="2" fillId="0" borderId="0" xfId="1" applyNumberFormat="1" applyFont="1" applyFill="1" applyAlignment="1"/>
    <xf numFmtId="0" fontId="2" fillId="0" borderId="0" xfId="0" applyFont="1" applyFill="1" applyAlignment="1"/>
    <xf numFmtId="164" fontId="4" fillId="0" borderId="0" xfId="0" applyNumberFormat="1" applyFont="1" applyFill="1" applyAlignment="1"/>
    <xf numFmtId="164" fontId="2" fillId="0" borderId="0" xfId="0" applyNumberFormat="1" applyFont="1" applyFill="1" applyAlignment="1"/>
    <xf numFmtId="0" fontId="3" fillId="0" borderId="0" xfId="0" applyFont="1" applyFill="1" applyAlignment="1"/>
    <xf numFmtId="0" fontId="2" fillId="0" borderId="0" xfId="0" applyFont="1" applyAlignment="1"/>
    <xf numFmtId="164" fontId="2" fillId="0" borderId="0" xfId="1" applyNumberFormat="1" applyFont="1" applyAlignment="1"/>
    <xf numFmtId="0" fontId="4" fillId="0" borderId="0" xfId="0" applyFont="1" applyFill="1" applyAlignment="1">
      <alignment vertical="center"/>
    </xf>
    <xf numFmtId="0" fontId="7" fillId="2" borderId="0" xfId="0" applyFont="1" applyFill="1" applyAlignment="1">
      <alignment horizontal="center" vertical="center" wrapText="1"/>
    </xf>
    <xf numFmtId="0" fontId="7" fillId="2" borderId="0" xfId="0" applyFont="1" applyFill="1" applyAlignment="1">
      <alignment horizontal="center" vertical="center"/>
    </xf>
    <xf numFmtId="0" fontId="3" fillId="0" borderId="0" xfId="0" applyFont="1" applyAlignment="1">
      <alignment horizontal="center" vertical="center" wrapText="1"/>
    </xf>
    <xf numFmtId="164" fontId="7" fillId="2" borderId="0" xfId="0" applyNumberFormat="1" applyFont="1" applyFill="1" applyAlignment="1">
      <alignment horizontal="center" vertical="center"/>
    </xf>
    <xf numFmtId="0" fontId="7" fillId="2" borderId="0" xfId="0" applyFont="1" applyFill="1" applyAlignment="1">
      <alignment vertical="center"/>
    </xf>
    <xf numFmtId="164" fontId="7" fillId="2" borderId="0" xfId="1" applyNumberFormat="1" applyFont="1" applyFill="1" applyAlignment="1">
      <alignment horizontal="center" vertical="center" wrapText="1"/>
    </xf>
    <xf numFmtId="0" fontId="7" fillId="2" borderId="0" xfId="1" applyNumberFormat="1" applyFont="1" applyFill="1" applyAlignment="1">
      <alignment horizontal="center" vertical="center" wrapText="1"/>
    </xf>
  </cellXfs>
  <cellStyles count="2">
    <cellStyle name="Milliers" xfId="1" builtinId="3"/>
    <cellStyle name="Normal" xfId="0" builtinId="0"/>
  </cellStyles>
  <dxfs count="0"/>
  <tableStyles count="0" defaultTableStyle="TableStyleMedium2" defaultPivotStyle="PivotStyleLight16"/>
  <colors>
    <mruColors>
      <color rgb="FFE2E2FE"/>
      <color rgb="FFFF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1605C-4A03-4509-B6D0-3C32061DD4E4}">
  <sheetPr>
    <pageSetUpPr fitToPage="1"/>
  </sheetPr>
  <dimension ref="A1:K38"/>
  <sheetViews>
    <sheetView showGridLines="0" tabSelected="1" workbookViewId="0">
      <selection activeCell="K21" sqref="K21"/>
    </sheetView>
  </sheetViews>
  <sheetFormatPr baseColWidth="10" defaultColWidth="11.28515625" defaultRowHeight="12.75" x14ac:dyDescent="0.25"/>
  <cols>
    <col min="1" max="1" width="36.85546875" style="14" customWidth="1"/>
    <col min="2" max="7" width="11.28515625" style="2"/>
    <col min="8" max="8" width="6.7109375" style="14" customWidth="1"/>
    <col min="9" max="9" width="11.28515625" style="14"/>
    <col min="10" max="10" width="6.42578125" style="14" customWidth="1"/>
    <col min="11" max="11" width="12.28515625" style="14" bestFit="1" customWidth="1"/>
    <col min="12" max="16384" width="11.28515625" style="14"/>
  </cols>
  <sheetData>
    <row r="1" spans="1:11" x14ac:dyDescent="0.25">
      <c r="A1" s="13" t="s">
        <v>0</v>
      </c>
    </row>
    <row r="5" spans="1:11" s="54" customFormat="1" ht="49.15" customHeight="1" x14ac:dyDescent="0.25">
      <c r="A5" s="67" t="s">
        <v>1</v>
      </c>
      <c r="B5" s="73">
        <v>44</v>
      </c>
      <c r="C5" s="73">
        <v>49</v>
      </c>
      <c r="D5" s="73">
        <v>53</v>
      </c>
      <c r="E5" s="73">
        <v>72</v>
      </c>
      <c r="F5" s="73">
        <v>85</v>
      </c>
      <c r="G5" s="67" t="s">
        <v>80</v>
      </c>
      <c r="I5" s="67" t="s">
        <v>79</v>
      </c>
      <c r="K5" s="67" t="s">
        <v>93</v>
      </c>
    </row>
    <row r="6" spans="1:11" s="54" customFormat="1" x14ac:dyDescent="0.2">
      <c r="A6" s="6" t="s">
        <v>88</v>
      </c>
      <c r="B6" s="55">
        <v>1370</v>
      </c>
      <c r="C6" s="55">
        <v>643</v>
      </c>
      <c r="D6" s="55">
        <v>195</v>
      </c>
      <c r="E6" s="55">
        <v>515</v>
      </c>
      <c r="F6" s="55">
        <v>556</v>
      </c>
      <c r="G6" s="2">
        <f>SUM(B6:F6)</f>
        <v>3279</v>
      </c>
      <c r="I6" s="56">
        <v>3345</v>
      </c>
      <c r="K6" s="55">
        <v>66506</v>
      </c>
    </row>
    <row r="7" spans="1:11" x14ac:dyDescent="0.2">
      <c r="A7" s="14" t="s">
        <v>3</v>
      </c>
      <c r="B7" s="2">
        <v>4712</v>
      </c>
      <c r="C7" s="2">
        <v>2157</v>
      </c>
      <c r="D7" s="2">
        <v>1273</v>
      </c>
      <c r="E7" s="2">
        <v>1948</v>
      </c>
      <c r="F7" s="2">
        <v>1786</v>
      </c>
      <c r="G7" s="2">
        <f>SUM(B7:F7)</f>
        <v>11876</v>
      </c>
      <c r="I7" s="57">
        <v>11253</v>
      </c>
      <c r="K7" s="2">
        <v>247076</v>
      </c>
    </row>
    <row r="8" spans="1:11" x14ac:dyDescent="0.2">
      <c r="A8" s="14" t="s">
        <v>4</v>
      </c>
      <c r="B8" s="2">
        <v>4433</v>
      </c>
      <c r="C8" s="2">
        <v>2057</v>
      </c>
      <c r="D8" s="2">
        <v>1631</v>
      </c>
      <c r="E8" s="2">
        <v>2001</v>
      </c>
      <c r="F8" s="2">
        <v>1857</v>
      </c>
      <c r="G8" s="2">
        <f t="shared" ref="G8:G9" si="0">SUM(B8:F8)</f>
        <v>11979</v>
      </c>
      <c r="I8" s="57">
        <v>10771</v>
      </c>
      <c r="K8" s="2">
        <v>249763</v>
      </c>
    </row>
    <row r="9" spans="1:11" x14ac:dyDescent="0.2">
      <c r="A9" s="22" t="s">
        <v>86</v>
      </c>
      <c r="B9" s="2">
        <v>32</v>
      </c>
      <c r="C9" s="2">
        <v>15</v>
      </c>
      <c r="D9" s="2">
        <v>16</v>
      </c>
      <c r="E9" s="2">
        <v>29</v>
      </c>
      <c r="F9" s="2">
        <v>19</v>
      </c>
      <c r="G9" s="2">
        <f t="shared" si="0"/>
        <v>111</v>
      </c>
      <c r="I9" s="57">
        <v>109</v>
      </c>
      <c r="K9" s="2">
        <v>2980</v>
      </c>
    </row>
    <row r="10" spans="1:11" s="13" customFormat="1" x14ac:dyDescent="0.2">
      <c r="A10" s="13" t="s">
        <v>5</v>
      </c>
      <c r="B10" s="59">
        <f>SUM(B6:B9)</f>
        <v>10547</v>
      </c>
      <c r="C10" s="59">
        <f t="shared" ref="C10:F10" si="1">SUM(C6:C9)</f>
        <v>4872</v>
      </c>
      <c r="D10" s="59">
        <f t="shared" si="1"/>
        <v>3115</v>
      </c>
      <c r="E10" s="59">
        <f t="shared" si="1"/>
        <v>4493</v>
      </c>
      <c r="F10" s="59">
        <f t="shared" si="1"/>
        <v>4218</v>
      </c>
      <c r="G10" s="59">
        <f>SUM(B10:F10)</f>
        <v>27245</v>
      </c>
      <c r="H10" s="60"/>
      <c r="I10" s="62">
        <f>SUM(I6:I9)</f>
        <v>25478</v>
      </c>
      <c r="J10" s="60"/>
      <c r="K10" s="62">
        <f>SUM(K6:K9)</f>
        <v>566325</v>
      </c>
    </row>
    <row r="13" spans="1:11" s="54" customFormat="1" ht="49.15" customHeight="1" x14ac:dyDescent="0.25">
      <c r="A13" s="67" t="s">
        <v>3</v>
      </c>
      <c r="B13" s="73">
        <v>44</v>
      </c>
      <c r="C13" s="73">
        <v>49</v>
      </c>
      <c r="D13" s="73">
        <v>53</v>
      </c>
      <c r="E13" s="73">
        <v>72</v>
      </c>
      <c r="F13" s="73">
        <v>85</v>
      </c>
      <c r="G13" s="67" t="s">
        <v>80</v>
      </c>
      <c r="I13" s="67" t="s">
        <v>79</v>
      </c>
      <c r="K13" s="67" t="s">
        <v>93</v>
      </c>
    </row>
    <row r="14" spans="1:11" x14ac:dyDescent="0.2">
      <c r="A14" s="14" t="s">
        <v>6</v>
      </c>
      <c r="B14" s="2">
        <v>3876</v>
      </c>
      <c r="C14" s="2">
        <v>1633</v>
      </c>
      <c r="D14" s="2">
        <v>947</v>
      </c>
      <c r="E14" s="2">
        <v>1470</v>
      </c>
      <c r="F14" s="2">
        <v>1373</v>
      </c>
      <c r="G14" s="2">
        <v>9299</v>
      </c>
      <c r="I14" s="18">
        <v>8722</v>
      </c>
      <c r="K14" s="2">
        <v>190831</v>
      </c>
    </row>
    <row r="15" spans="1:11" x14ac:dyDescent="0.2">
      <c r="A15" s="14" t="s">
        <v>7</v>
      </c>
      <c r="B15" s="2">
        <v>825</v>
      </c>
      <c r="C15" s="2">
        <v>503</v>
      </c>
      <c r="D15" s="2">
        <v>326</v>
      </c>
      <c r="E15" s="2">
        <v>466</v>
      </c>
      <c r="F15" s="2">
        <v>397</v>
      </c>
      <c r="G15" s="2">
        <v>2517</v>
      </c>
      <c r="I15" s="18">
        <v>2489</v>
      </c>
      <c r="K15" s="2">
        <v>55078</v>
      </c>
    </row>
    <row r="16" spans="1:11" x14ac:dyDescent="0.2">
      <c r="A16" s="14" t="s">
        <v>8</v>
      </c>
      <c r="C16" s="2">
        <v>21</v>
      </c>
      <c r="E16" s="2">
        <v>8</v>
      </c>
      <c r="G16" s="2">
        <v>29</v>
      </c>
      <c r="I16" s="18">
        <v>20</v>
      </c>
      <c r="K16" s="2">
        <v>903</v>
      </c>
    </row>
    <row r="17" spans="1:11" x14ac:dyDescent="0.2">
      <c r="A17" s="14" t="s">
        <v>9</v>
      </c>
      <c r="B17" s="2">
        <v>11</v>
      </c>
      <c r="E17" s="2">
        <v>4</v>
      </c>
      <c r="F17" s="2">
        <v>16</v>
      </c>
      <c r="G17" s="2">
        <v>31</v>
      </c>
      <c r="I17" s="18">
        <v>22</v>
      </c>
      <c r="K17" s="2">
        <v>264</v>
      </c>
    </row>
    <row r="18" spans="1:11" s="13" customFormat="1" x14ac:dyDescent="0.2">
      <c r="A18" s="13" t="s">
        <v>10</v>
      </c>
      <c r="B18" s="59">
        <f>SUM(B14:B17)</f>
        <v>4712</v>
      </c>
      <c r="C18" s="59">
        <f t="shared" ref="C18:G18" si="2">SUM(C14:C17)</f>
        <v>2157</v>
      </c>
      <c r="D18" s="59">
        <f t="shared" si="2"/>
        <v>1273</v>
      </c>
      <c r="E18" s="59">
        <f t="shared" si="2"/>
        <v>1948</v>
      </c>
      <c r="F18" s="59">
        <f t="shared" si="2"/>
        <v>1786</v>
      </c>
      <c r="G18" s="59">
        <f t="shared" si="2"/>
        <v>11876</v>
      </c>
      <c r="H18" s="60"/>
      <c r="I18" s="62">
        <f>SUM(I14:I17)</f>
        <v>11253</v>
      </c>
      <c r="J18" s="60"/>
      <c r="K18" s="62">
        <f>SUM(K14:K17)</f>
        <v>247076</v>
      </c>
    </row>
    <row r="19" spans="1:11" s="13" customFormat="1" x14ac:dyDescent="0.25">
      <c r="B19" s="4"/>
      <c r="C19" s="4"/>
      <c r="D19" s="4"/>
      <c r="E19" s="4"/>
      <c r="F19" s="4"/>
      <c r="G19" s="4"/>
    </row>
    <row r="21" spans="1:11" s="54" customFormat="1" ht="49.15" customHeight="1" x14ac:dyDescent="0.25">
      <c r="A21" s="67" t="s">
        <v>4</v>
      </c>
      <c r="B21" s="73">
        <v>44</v>
      </c>
      <c r="C21" s="73">
        <v>49</v>
      </c>
      <c r="D21" s="73">
        <v>53</v>
      </c>
      <c r="E21" s="73">
        <v>72</v>
      </c>
      <c r="F21" s="73">
        <v>85</v>
      </c>
      <c r="G21" s="67" t="s">
        <v>80</v>
      </c>
      <c r="I21" s="67" t="s">
        <v>79</v>
      </c>
      <c r="K21" s="67" t="s">
        <v>93</v>
      </c>
    </row>
    <row r="22" spans="1:11" x14ac:dyDescent="0.2">
      <c r="A22" s="14" t="s">
        <v>6</v>
      </c>
      <c r="B22" s="2">
        <v>3400</v>
      </c>
      <c r="C22" s="2">
        <v>1496</v>
      </c>
      <c r="D22" s="2">
        <v>1263</v>
      </c>
      <c r="E22" s="2">
        <v>1481</v>
      </c>
      <c r="F22" s="2">
        <v>1430</v>
      </c>
      <c r="G22" s="2">
        <v>9070</v>
      </c>
      <c r="I22" s="5">
        <v>7925</v>
      </c>
      <c r="K22" s="2">
        <v>187767</v>
      </c>
    </row>
    <row r="23" spans="1:11" x14ac:dyDescent="0.2">
      <c r="A23" s="14" t="s">
        <v>7</v>
      </c>
      <c r="B23" s="2">
        <v>1032</v>
      </c>
      <c r="C23" s="2">
        <v>559</v>
      </c>
      <c r="D23" s="2">
        <v>368</v>
      </c>
      <c r="E23" s="2">
        <v>510</v>
      </c>
      <c r="F23" s="2">
        <v>427</v>
      </c>
      <c r="G23" s="2">
        <v>2896</v>
      </c>
      <c r="I23" s="5">
        <v>2831</v>
      </c>
      <c r="K23" s="2">
        <v>61924</v>
      </c>
    </row>
    <row r="24" spans="1:11" x14ac:dyDescent="0.2">
      <c r="A24" s="14" t="s">
        <v>9</v>
      </c>
      <c r="B24" s="2">
        <v>1</v>
      </c>
      <c r="C24" s="2">
        <v>2</v>
      </c>
      <c r="E24" s="2">
        <v>10</v>
      </c>
      <c r="G24" s="2">
        <v>13</v>
      </c>
      <c r="I24" s="5">
        <v>15</v>
      </c>
      <c r="K24" s="2">
        <v>72</v>
      </c>
    </row>
    <row r="25" spans="1:11" s="13" customFormat="1" x14ac:dyDescent="0.2">
      <c r="A25" s="13" t="s">
        <v>11</v>
      </c>
      <c r="B25" s="59">
        <f t="shared" ref="B25:G25" si="3">SUM(B22:B24)</f>
        <v>4433</v>
      </c>
      <c r="C25" s="59">
        <f t="shared" si="3"/>
        <v>2057</v>
      </c>
      <c r="D25" s="59">
        <f t="shared" si="3"/>
        <v>1631</v>
      </c>
      <c r="E25" s="59">
        <f t="shared" si="3"/>
        <v>2001</v>
      </c>
      <c r="F25" s="59">
        <f t="shared" si="3"/>
        <v>1857</v>
      </c>
      <c r="G25" s="59">
        <f t="shared" si="3"/>
        <v>11979</v>
      </c>
      <c r="H25" s="60"/>
      <c r="I25" s="61">
        <f>SUM(I22:I24)</f>
        <v>10771</v>
      </c>
      <c r="J25" s="60"/>
      <c r="K25" s="59">
        <f>SUM(K22:K24)</f>
        <v>249763</v>
      </c>
    </row>
    <row r="28" spans="1:11" x14ac:dyDescent="0.25">
      <c r="B28" s="14"/>
      <c r="C28" s="14"/>
      <c r="D28" s="14"/>
      <c r="E28" s="14"/>
      <c r="F28" s="14"/>
      <c r="G28" s="14"/>
    </row>
    <row r="29" spans="1:11" ht="12.75" customHeight="1" x14ac:dyDescent="0.25">
      <c r="A29" s="26" t="s">
        <v>12</v>
      </c>
      <c r="B29" s="29" t="s">
        <v>13</v>
      </c>
      <c r="C29" s="30"/>
      <c r="D29" s="33" t="s">
        <v>14</v>
      </c>
      <c r="E29" s="34"/>
      <c r="F29" s="34"/>
      <c r="G29" s="34"/>
      <c r="H29" s="34"/>
      <c r="I29" s="34"/>
      <c r="J29" s="34"/>
      <c r="K29" s="35"/>
    </row>
    <row r="30" spans="1:11" x14ac:dyDescent="0.2">
      <c r="A30" s="27"/>
      <c r="B30" s="31"/>
      <c r="C30" s="32"/>
      <c r="D30" s="19" t="s">
        <v>15</v>
      </c>
      <c r="E30" s="20"/>
      <c r="F30" s="20"/>
      <c r="G30" s="20"/>
      <c r="H30" s="20"/>
      <c r="I30" s="20"/>
      <c r="J30" s="20"/>
      <c r="K30" s="21"/>
    </row>
    <row r="31" spans="1:11" ht="12.75" customHeight="1" x14ac:dyDescent="0.25">
      <c r="A31" s="27"/>
      <c r="B31" s="36" t="s">
        <v>16</v>
      </c>
      <c r="C31" s="37"/>
      <c r="D31" s="33" t="s">
        <v>17</v>
      </c>
      <c r="E31" s="34"/>
      <c r="F31" s="34"/>
      <c r="G31" s="34"/>
      <c r="H31" s="34"/>
      <c r="I31" s="34"/>
      <c r="J31" s="34"/>
      <c r="K31" s="35"/>
    </row>
    <row r="32" spans="1:11" ht="12.75" customHeight="1" x14ac:dyDescent="0.25">
      <c r="A32" s="27"/>
      <c r="B32" s="38"/>
      <c r="C32" s="39"/>
      <c r="D32" s="42" t="s">
        <v>18</v>
      </c>
      <c r="E32" s="43"/>
      <c r="F32" s="43"/>
      <c r="G32" s="43"/>
      <c r="H32" s="43"/>
      <c r="I32" s="43"/>
      <c r="J32" s="43"/>
      <c r="K32" s="44"/>
    </row>
    <row r="33" spans="1:11" x14ac:dyDescent="0.25">
      <c r="A33" s="28"/>
      <c r="B33" s="40"/>
      <c r="C33" s="41"/>
      <c r="D33" s="45"/>
      <c r="E33" s="46"/>
      <c r="F33" s="46"/>
      <c r="G33" s="46"/>
      <c r="H33" s="46"/>
      <c r="I33" s="46"/>
      <c r="J33" s="46"/>
      <c r="K33" s="47"/>
    </row>
    <row r="34" spans="1:11" x14ac:dyDescent="0.2">
      <c r="A34" s="22" t="s">
        <v>19</v>
      </c>
      <c r="B34" s="22"/>
      <c r="C34" s="22"/>
      <c r="D34" s="22"/>
      <c r="E34" s="22"/>
      <c r="F34" s="22"/>
      <c r="G34" s="22"/>
      <c r="H34" s="22"/>
      <c r="I34" s="22"/>
      <c r="J34" s="23"/>
      <c r="K34" s="22"/>
    </row>
    <row r="35" spans="1:11" x14ac:dyDescent="0.25">
      <c r="B35" s="14"/>
      <c r="C35" s="14"/>
      <c r="D35" s="14"/>
      <c r="E35" s="14"/>
      <c r="F35" s="14"/>
      <c r="G35" s="14"/>
    </row>
    <row r="36" spans="1:11" x14ac:dyDescent="0.2">
      <c r="A36" s="7" t="s">
        <v>92</v>
      </c>
    </row>
    <row r="37" spans="1:11" x14ac:dyDescent="0.2">
      <c r="A37" s="7" t="s">
        <v>82</v>
      </c>
    </row>
    <row r="38" spans="1:11" x14ac:dyDescent="0.2">
      <c r="A38" s="24" t="s">
        <v>91</v>
      </c>
    </row>
  </sheetData>
  <mergeCells count="6">
    <mergeCell ref="A29:A33"/>
    <mergeCell ref="B29:C30"/>
    <mergeCell ref="D29:K29"/>
    <mergeCell ref="B31:C33"/>
    <mergeCell ref="D31:K31"/>
    <mergeCell ref="D32:K33"/>
  </mergeCells>
  <pageMargins left="0.70866141732283472" right="0.70866141732283472" top="1.3385826771653544" bottom="0.74803149606299213" header="0.31496062992125984" footer="0.31496062992125984"/>
  <pageSetup paperSize="9" scale="77" orientation="landscape" cellComments="atEnd" r:id="rId1"/>
  <headerFooter alignWithMargins="0">
    <oddHeader>&amp;L&amp;G&amp;R&amp;"Marianne,Normal"&amp;9Rectorat de Nantes</oddHeader>
    <oddFooter>&amp;R&amp;P/&amp;N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294F1-1571-456D-9905-970E1A4A9077}">
  <sheetPr>
    <pageSetUpPr fitToPage="1"/>
  </sheetPr>
  <dimension ref="A1:K22"/>
  <sheetViews>
    <sheetView showGridLines="0" workbookViewId="0">
      <selection activeCell="K11" sqref="K11"/>
    </sheetView>
  </sheetViews>
  <sheetFormatPr baseColWidth="10" defaultRowHeight="12.75" x14ac:dyDescent="0.25"/>
  <cols>
    <col min="1" max="1" width="23.42578125" style="14" bestFit="1" customWidth="1"/>
    <col min="2" max="2" width="8.85546875" style="14" customWidth="1"/>
    <col min="3" max="7" width="11.42578125" style="14"/>
    <col min="8" max="8" width="6.42578125" style="14" customWidth="1"/>
    <col min="9" max="9" width="11.42578125" style="14"/>
    <col min="10" max="10" width="5.5703125" style="14" customWidth="1"/>
    <col min="11" max="11" width="12.28515625" style="14" bestFit="1" customWidth="1"/>
    <col min="12" max="16384" width="11.42578125" style="14"/>
  </cols>
  <sheetData>
    <row r="1" spans="1:11" x14ac:dyDescent="0.25">
      <c r="A1" s="13" t="s">
        <v>20</v>
      </c>
    </row>
    <row r="4" spans="1:11" s="54" customFormat="1" ht="49.15" customHeight="1" x14ac:dyDescent="0.25">
      <c r="A4" s="71" t="s">
        <v>3</v>
      </c>
      <c r="B4" s="67">
        <v>44</v>
      </c>
      <c r="C4" s="67">
        <v>49</v>
      </c>
      <c r="D4" s="67">
        <v>53</v>
      </c>
      <c r="E4" s="67">
        <v>72</v>
      </c>
      <c r="F4" s="67">
        <v>85</v>
      </c>
      <c r="G4" s="67" t="s">
        <v>80</v>
      </c>
      <c r="I4" s="67" t="s">
        <v>79</v>
      </c>
      <c r="K4" s="67" t="s">
        <v>93</v>
      </c>
    </row>
    <row r="5" spans="1:11" x14ac:dyDescent="0.25">
      <c r="A5" s="14" t="s">
        <v>21</v>
      </c>
      <c r="B5" s="15">
        <v>57</v>
      </c>
      <c r="C5" s="15">
        <v>48</v>
      </c>
      <c r="D5" s="15">
        <v>15</v>
      </c>
      <c r="E5" s="15">
        <v>16</v>
      </c>
      <c r="F5" s="15">
        <v>22</v>
      </c>
      <c r="G5" s="15">
        <v>158</v>
      </c>
      <c r="I5" s="2">
        <v>112</v>
      </c>
      <c r="K5" s="2">
        <v>2399</v>
      </c>
    </row>
    <row r="6" spans="1:11" x14ac:dyDescent="0.25">
      <c r="A6" s="14" t="s">
        <v>83</v>
      </c>
      <c r="B6" s="15">
        <v>133</v>
      </c>
      <c r="C6" s="15">
        <v>86</v>
      </c>
      <c r="D6" s="15">
        <v>49</v>
      </c>
      <c r="E6" s="15">
        <v>57</v>
      </c>
      <c r="F6" s="15">
        <v>81</v>
      </c>
      <c r="G6" s="15">
        <v>406</v>
      </c>
      <c r="I6" s="2">
        <v>390</v>
      </c>
      <c r="K6" s="2">
        <v>9625</v>
      </c>
    </row>
    <row r="7" spans="1:11" x14ac:dyDescent="0.25">
      <c r="A7" s="14" t="s">
        <v>22</v>
      </c>
      <c r="B7" s="15">
        <v>246</v>
      </c>
      <c r="C7" s="15">
        <v>69</v>
      </c>
      <c r="D7" s="15">
        <v>38</v>
      </c>
      <c r="E7" s="15">
        <v>28</v>
      </c>
      <c r="F7" s="15">
        <v>105</v>
      </c>
      <c r="G7" s="15">
        <v>486</v>
      </c>
      <c r="I7" s="2">
        <v>437</v>
      </c>
      <c r="K7" s="2">
        <v>6659</v>
      </c>
    </row>
    <row r="8" spans="1:11" x14ac:dyDescent="0.25">
      <c r="A8" s="14" t="s">
        <v>23</v>
      </c>
      <c r="B8" s="15">
        <v>4276</v>
      </c>
      <c r="C8" s="15">
        <v>1954</v>
      </c>
      <c r="D8" s="15">
        <v>1171</v>
      </c>
      <c r="E8" s="15">
        <v>1847</v>
      </c>
      <c r="F8" s="15">
        <v>1578</v>
      </c>
      <c r="G8" s="15">
        <v>10826</v>
      </c>
      <c r="I8" s="2">
        <v>10314</v>
      </c>
      <c r="K8" s="2">
        <v>228393</v>
      </c>
    </row>
    <row r="9" spans="1:11" x14ac:dyDescent="0.2">
      <c r="A9" s="16" t="s">
        <v>5</v>
      </c>
      <c r="B9" s="62">
        <f>SUM(B5:B8)</f>
        <v>4712</v>
      </c>
      <c r="C9" s="62">
        <f t="shared" ref="C9:G9" si="0">SUM(C5:C8)</f>
        <v>2157</v>
      </c>
      <c r="D9" s="62">
        <f t="shared" si="0"/>
        <v>1273</v>
      </c>
      <c r="E9" s="62">
        <f t="shared" si="0"/>
        <v>1948</v>
      </c>
      <c r="F9" s="62">
        <f t="shared" si="0"/>
        <v>1786</v>
      </c>
      <c r="G9" s="62">
        <f t="shared" si="0"/>
        <v>11876</v>
      </c>
      <c r="H9" s="63"/>
      <c r="I9" s="59">
        <f>SUM(I5:I8)</f>
        <v>11253</v>
      </c>
      <c r="J9" s="63"/>
      <c r="K9" s="59">
        <f>SUM(K5:K8)</f>
        <v>247076</v>
      </c>
    </row>
    <row r="10" spans="1:11" x14ac:dyDescent="0.25">
      <c r="B10" s="15"/>
      <c r="C10" s="15"/>
      <c r="D10" s="15"/>
      <c r="E10" s="15"/>
      <c r="F10" s="15"/>
      <c r="G10" s="15"/>
      <c r="I10" s="25"/>
    </row>
    <row r="11" spans="1:11" ht="45" customHeight="1" x14ac:dyDescent="0.25">
      <c r="A11" s="71" t="s">
        <v>24</v>
      </c>
      <c r="B11" s="67">
        <v>44</v>
      </c>
      <c r="C11" s="67">
        <v>49</v>
      </c>
      <c r="D11" s="67">
        <v>53</v>
      </c>
      <c r="E11" s="67">
        <v>72</v>
      </c>
      <c r="F11" s="67">
        <v>85</v>
      </c>
      <c r="G11" s="67" t="s">
        <v>80</v>
      </c>
      <c r="H11" s="54"/>
      <c r="I11" s="72" t="s">
        <v>79</v>
      </c>
      <c r="K11" s="67" t="s">
        <v>93</v>
      </c>
    </row>
    <row r="12" spans="1:11" x14ac:dyDescent="0.25">
      <c r="A12" s="14" t="s">
        <v>21</v>
      </c>
      <c r="B12" s="15">
        <v>45</v>
      </c>
      <c r="C12" s="15">
        <v>21</v>
      </c>
      <c r="D12" s="15">
        <v>16</v>
      </c>
      <c r="E12" s="15">
        <v>5</v>
      </c>
      <c r="F12" s="15">
        <v>12</v>
      </c>
      <c r="G12" s="15">
        <f>SUM(B12:F12)</f>
        <v>99</v>
      </c>
      <c r="I12" s="2">
        <v>86</v>
      </c>
      <c r="K12" s="2">
        <v>1023</v>
      </c>
    </row>
    <row r="13" spans="1:11" x14ac:dyDescent="0.25">
      <c r="A13" s="14" t="s">
        <v>83</v>
      </c>
      <c r="B13" s="15">
        <v>65</v>
      </c>
      <c r="C13" s="15">
        <v>41</v>
      </c>
      <c r="D13" s="15">
        <v>40</v>
      </c>
      <c r="E13" s="15">
        <v>21</v>
      </c>
      <c r="F13" s="15">
        <v>25</v>
      </c>
      <c r="G13" s="15">
        <f t="shared" ref="G13:G15" si="1">SUM(B13:F13)</f>
        <v>192</v>
      </c>
      <c r="I13" s="2">
        <v>165</v>
      </c>
      <c r="K13" s="2">
        <v>2039</v>
      </c>
    </row>
    <row r="14" spans="1:11" x14ac:dyDescent="0.25">
      <c r="A14" s="14" t="s">
        <v>22</v>
      </c>
      <c r="B14" s="15">
        <v>102</v>
      </c>
      <c r="C14" s="15">
        <v>65</v>
      </c>
      <c r="D14" s="15">
        <v>30</v>
      </c>
      <c r="E14" s="15">
        <v>35</v>
      </c>
      <c r="F14" s="15">
        <v>77</v>
      </c>
      <c r="G14" s="15">
        <f t="shared" si="1"/>
        <v>309</v>
      </c>
      <c r="I14" s="2">
        <v>267</v>
      </c>
      <c r="K14" s="2">
        <v>3000</v>
      </c>
    </row>
    <row r="15" spans="1:11" x14ac:dyDescent="0.25">
      <c r="A15" s="14" t="s">
        <v>23</v>
      </c>
      <c r="B15" s="15">
        <v>4221</v>
      </c>
      <c r="C15" s="15">
        <v>1930</v>
      </c>
      <c r="D15" s="15">
        <v>1545</v>
      </c>
      <c r="E15" s="15">
        <v>1940</v>
      </c>
      <c r="F15" s="15">
        <v>1743</v>
      </c>
      <c r="G15" s="15">
        <f t="shared" si="1"/>
        <v>11379</v>
      </c>
      <c r="I15" s="2">
        <v>10253</v>
      </c>
      <c r="K15" s="2">
        <v>243701</v>
      </c>
    </row>
    <row r="16" spans="1:11" x14ac:dyDescent="0.2">
      <c r="A16" s="16" t="s">
        <v>5</v>
      </c>
      <c r="B16" s="62">
        <f>SUM(B12:B15)</f>
        <v>4433</v>
      </c>
      <c r="C16" s="62">
        <f t="shared" ref="C16:F16" si="2">SUM(C12:C15)</f>
        <v>2057</v>
      </c>
      <c r="D16" s="62">
        <f t="shared" si="2"/>
        <v>1631</v>
      </c>
      <c r="E16" s="62">
        <f t="shared" si="2"/>
        <v>2001</v>
      </c>
      <c r="F16" s="62">
        <f t="shared" si="2"/>
        <v>1857</v>
      </c>
      <c r="G16" s="62">
        <f>SUM(B16:F16)</f>
        <v>11979</v>
      </c>
      <c r="H16" s="63"/>
      <c r="I16" s="59">
        <f>SUM(I12:I15)</f>
        <v>10771</v>
      </c>
      <c r="J16" s="63"/>
      <c r="K16" s="59">
        <f>SUM(K12:K15)</f>
        <v>249763</v>
      </c>
    </row>
    <row r="17" spans="1:7" x14ac:dyDescent="0.25">
      <c r="B17" s="15"/>
      <c r="C17" s="15"/>
      <c r="D17" s="15"/>
      <c r="E17" s="15"/>
      <c r="F17" s="15"/>
      <c r="G17" s="15"/>
    </row>
    <row r="19" spans="1:7" x14ac:dyDescent="0.2">
      <c r="A19" s="7" t="s">
        <v>92</v>
      </c>
    </row>
    <row r="20" spans="1:7" x14ac:dyDescent="0.2">
      <c r="A20" s="7" t="s">
        <v>82</v>
      </c>
    </row>
    <row r="21" spans="1:7" x14ac:dyDescent="0.2">
      <c r="A21" s="24" t="s">
        <v>81</v>
      </c>
    </row>
    <row r="22" spans="1:7" x14ac:dyDescent="0.25">
      <c r="A22" s="14" t="s">
        <v>89</v>
      </c>
    </row>
  </sheetData>
  <pageMargins left="0.70866141732283472" right="0.70866141732283472" top="1.3385826771653544" bottom="0.74803149606299213" header="0.31496062992125984" footer="0.31496062992125984"/>
  <pageSetup paperSize="9" orientation="landscape" cellComments="atEnd" r:id="rId1"/>
  <headerFooter alignWithMargins="0">
    <oddHeader>&amp;L&amp;G&amp;R&amp;"Marianne,Normal"&amp;9Rectorat de Nantes</oddHeader>
    <oddFooter>&amp;R&amp;P/&amp;N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5C9FC-A610-497A-82EC-798DE8B2C4E0}">
  <sheetPr>
    <pageSetUpPr fitToPage="1"/>
  </sheetPr>
  <dimension ref="A1:K16"/>
  <sheetViews>
    <sheetView showGridLines="0" workbookViewId="0">
      <selection activeCell="K4" sqref="K4"/>
    </sheetView>
  </sheetViews>
  <sheetFormatPr baseColWidth="10" defaultRowHeight="12.75" x14ac:dyDescent="0.25"/>
  <cols>
    <col min="1" max="1" width="23.7109375" style="3" customWidth="1"/>
    <col min="2" max="7" width="11.42578125" style="3"/>
    <col min="8" max="8" width="5.85546875" style="3" customWidth="1"/>
    <col min="9" max="9" width="11.42578125" style="3"/>
    <col min="10" max="10" width="6.85546875" style="3" customWidth="1"/>
    <col min="11" max="11" width="12.42578125" style="3" bestFit="1" customWidth="1"/>
    <col min="12" max="16384" width="11.42578125" style="3"/>
  </cols>
  <sheetData>
    <row r="1" spans="1:11" x14ac:dyDescent="0.25">
      <c r="A1" s="1" t="s">
        <v>25</v>
      </c>
    </row>
    <row r="4" spans="1:11" s="69" customFormat="1" ht="49.15" customHeight="1" x14ac:dyDescent="0.25">
      <c r="A4" s="67" t="s">
        <v>87</v>
      </c>
      <c r="B4" s="70" t="s">
        <v>26</v>
      </c>
      <c r="C4" s="70" t="s">
        <v>27</v>
      </c>
      <c r="D4" s="70" t="s">
        <v>28</v>
      </c>
      <c r="E4" s="70" t="s">
        <v>29</v>
      </c>
      <c r="F4" s="70" t="s">
        <v>30</v>
      </c>
      <c r="G4" s="67" t="s">
        <v>80</v>
      </c>
      <c r="H4" s="54"/>
      <c r="I4" s="67" t="s">
        <v>79</v>
      </c>
      <c r="K4" s="67" t="s">
        <v>93</v>
      </c>
    </row>
    <row r="5" spans="1:11" x14ac:dyDescent="0.25">
      <c r="A5" s="14" t="s">
        <v>31</v>
      </c>
      <c r="B5" s="15">
        <v>2422</v>
      </c>
      <c r="C5" s="15">
        <v>1101</v>
      </c>
      <c r="D5" s="15">
        <v>617</v>
      </c>
      <c r="E5" s="15">
        <v>990</v>
      </c>
      <c r="F5" s="15">
        <v>862</v>
      </c>
      <c r="G5" s="15">
        <f>SUM(B5:F5)</f>
        <v>5992</v>
      </c>
      <c r="H5" s="14"/>
      <c r="I5" s="2">
        <v>5675</v>
      </c>
      <c r="K5" s="58">
        <v>128741</v>
      </c>
    </row>
    <row r="6" spans="1:11" x14ac:dyDescent="0.25">
      <c r="A6" s="14" t="s">
        <v>84</v>
      </c>
      <c r="B6" s="15">
        <v>1794</v>
      </c>
      <c r="C6" s="15">
        <v>776</v>
      </c>
      <c r="D6" s="15">
        <v>529</v>
      </c>
      <c r="E6" s="15">
        <v>752</v>
      </c>
      <c r="F6" s="15">
        <v>686</v>
      </c>
      <c r="G6" s="15">
        <f t="shared" ref="G6:G10" si="0">SUM(B6:F6)</f>
        <v>4537</v>
      </c>
      <c r="H6" s="14"/>
      <c r="I6" s="2">
        <v>4227</v>
      </c>
      <c r="K6" s="58">
        <v>93833</v>
      </c>
    </row>
    <row r="7" spans="1:11" x14ac:dyDescent="0.25">
      <c r="A7" s="14" t="s">
        <v>32</v>
      </c>
      <c r="B7" s="15">
        <v>1911</v>
      </c>
      <c r="C7" s="15">
        <v>896</v>
      </c>
      <c r="D7" s="15">
        <v>626</v>
      </c>
      <c r="E7" s="15">
        <v>865</v>
      </c>
      <c r="F7" s="15">
        <v>805</v>
      </c>
      <c r="G7" s="15">
        <f t="shared" si="0"/>
        <v>5103</v>
      </c>
      <c r="H7" s="14"/>
      <c r="I7" s="2">
        <v>4604</v>
      </c>
      <c r="K7" s="58">
        <v>101636</v>
      </c>
    </row>
    <row r="8" spans="1:11" x14ac:dyDescent="0.25">
      <c r="A8" s="14" t="s">
        <v>85</v>
      </c>
      <c r="B8" s="15">
        <v>1680</v>
      </c>
      <c r="C8" s="15">
        <v>827</v>
      </c>
      <c r="D8" s="15">
        <v>602</v>
      </c>
      <c r="E8" s="15">
        <v>770</v>
      </c>
      <c r="F8" s="15">
        <v>707</v>
      </c>
      <c r="G8" s="15">
        <f t="shared" si="0"/>
        <v>4586</v>
      </c>
      <c r="H8" s="14"/>
      <c r="I8" s="2">
        <v>4220</v>
      </c>
      <c r="K8" s="58">
        <v>92347</v>
      </c>
    </row>
    <row r="9" spans="1:11" x14ac:dyDescent="0.25">
      <c r="A9" s="14" t="s">
        <v>33</v>
      </c>
      <c r="B9" s="15">
        <v>1188</v>
      </c>
      <c r="C9" s="15">
        <v>554</v>
      </c>
      <c r="D9" s="15">
        <v>476</v>
      </c>
      <c r="E9" s="15">
        <v>520</v>
      </c>
      <c r="F9" s="15">
        <v>527</v>
      </c>
      <c r="G9" s="15">
        <f t="shared" si="0"/>
        <v>3265</v>
      </c>
      <c r="H9" s="14"/>
      <c r="I9" s="2">
        <v>2907</v>
      </c>
      <c r="K9" s="58">
        <v>71389</v>
      </c>
    </row>
    <row r="10" spans="1:11" x14ac:dyDescent="0.25">
      <c r="A10" s="14" t="s">
        <v>34</v>
      </c>
      <c r="B10" s="15">
        <v>150</v>
      </c>
      <c r="C10" s="15">
        <v>60</v>
      </c>
      <c r="D10" s="15">
        <v>54</v>
      </c>
      <c r="E10" s="15">
        <v>52</v>
      </c>
      <c r="F10" s="15">
        <v>56</v>
      </c>
      <c r="G10" s="15">
        <f t="shared" si="0"/>
        <v>372</v>
      </c>
      <c r="H10" s="14"/>
      <c r="I10" s="2">
        <v>391</v>
      </c>
      <c r="K10" s="58">
        <v>8893</v>
      </c>
    </row>
    <row r="11" spans="1:11" s="1" customFormat="1" x14ac:dyDescent="0.2">
      <c r="A11" s="13" t="s">
        <v>5</v>
      </c>
      <c r="B11" s="62">
        <f>SUM(B5:B10)</f>
        <v>9145</v>
      </c>
      <c r="C11" s="62">
        <f t="shared" ref="C11:G11" si="1">SUM(C5:C10)</f>
        <v>4214</v>
      </c>
      <c r="D11" s="62">
        <f t="shared" si="1"/>
        <v>2904</v>
      </c>
      <c r="E11" s="62">
        <f t="shared" si="1"/>
        <v>3949</v>
      </c>
      <c r="F11" s="62">
        <f t="shared" si="1"/>
        <v>3643</v>
      </c>
      <c r="G11" s="62">
        <f t="shared" si="1"/>
        <v>23855</v>
      </c>
      <c r="H11" s="60"/>
      <c r="I11" s="59">
        <f>SUM(I5:I10)</f>
        <v>22024</v>
      </c>
      <c r="J11" s="64"/>
      <c r="K11" s="65">
        <f>SUM(K5:K10)</f>
        <v>496839</v>
      </c>
    </row>
    <row r="14" spans="1:11" x14ac:dyDescent="0.2">
      <c r="A14" s="7" t="s">
        <v>90</v>
      </c>
    </row>
    <row r="15" spans="1:11" x14ac:dyDescent="0.2">
      <c r="A15" s="7" t="s">
        <v>82</v>
      </c>
    </row>
    <row r="16" spans="1:11" x14ac:dyDescent="0.2">
      <c r="A16" s="24" t="s">
        <v>81</v>
      </c>
    </row>
  </sheetData>
  <pageMargins left="0.70866141732283472" right="0.70866141732283472" top="1.3385826771653544" bottom="0.74803149606299213" header="0.31496062992125984" footer="0.31496062992125984"/>
  <pageSetup paperSize="9" orientation="landscape" cellComments="atEnd" r:id="rId1"/>
  <headerFooter alignWithMargins="0">
    <oddHeader>&amp;L&amp;G&amp;R&amp;"Marianne,Normal"&amp;9Rectorat de Nantes</oddHeader>
    <oddFooter>&amp;R&amp;P/&amp;N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C41C5-ABA4-4F55-BCB0-1252C391574C}">
  <sheetPr>
    <pageSetUpPr fitToPage="1"/>
  </sheetPr>
  <dimension ref="A1:K45"/>
  <sheetViews>
    <sheetView showGridLines="0" workbookViewId="0">
      <selection activeCell="K5" sqref="K5"/>
    </sheetView>
  </sheetViews>
  <sheetFormatPr baseColWidth="10" defaultRowHeight="12.75" x14ac:dyDescent="0.25"/>
  <cols>
    <col min="1" max="1" width="32.85546875" style="3" bestFit="1" customWidth="1"/>
    <col min="2" max="7" width="11.42578125" style="3"/>
    <col min="8" max="8" width="5.5703125" style="3" customWidth="1"/>
    <col min="9" max="9" width="11.42578125" style="3"/>
    <col min="10" max="10" width="5.5703125" style="3" customWidth="1"/>
    <col min="11" max="11" width="12.42578125" style="3" bestFit="1" customWidth="1"/>
    <col min="12" max="16384" width="11.42578125" style="3"/>
  </cols>
  <sheetData>
    <row r="1" spans="1:11" x14ac:dyDescent="0.25">
      <c r="A1" s="1" t="s">
        <v>35</v>
      </c>
      <c r="B1" s="1"/>
      <c r="C1" s="1"/>
      <c r="D1" s="1"/>
      <c r="E1" s="1"/>
      <c r="F1" s="1"/>
      <c r="G1" s="1"/>
      <c r="H1" s="1"/>
      <c r="I1" s="1"/>
      <c r="J1" s="1"/>
    </row>
    <row r="2" spans="1:11" x14ac:dyDescent="0.2">
      <c r="A2" s="7" t="s">
        <v>92</v>
      </c>
    </row>
    <row r="5" spans="1:11" s="69" customFormat="1" ht="49.15" customHeight="1" x14ac:dyDescent="0.25">
      <c r="A5" s="67" t="s">
        <v>36</v>
      </c>
      <c r="B5" s="67">
        <v>44</v>
      </c>
      <c r="C5" s="67">
        <v>49</v>
      </c>
      <c r="D5" s="67">
        <v>53</v>
      </c>
      <c r="E5" s="67">
        <v>72</v>
      </c>
      <c r="F5" s="67">
        <v>85</v>
      </c>
      <c r="G5" s="67" t="s">
        <v>80</v>
      </c>
      <c r="H5" s="54"/>
      <c r="I5" s="67" t="s">
        <v>79</v>
      </c>
      <c r="K5" s="67" t="s">
        <v>93</v>
      </c>
    </row>
    <row r="6" spans="1:11" x14ac:dyDescent="0.25">
      <c r="A6" s="14" t="s">
        <v>37</v>
      </c>
      <c r="B6" s="15">
        <v>2999</v>
      </c>
      <c r="C6" s="15">
        <v>1716</v>
      </c>
      <c r="D6" s="15">
        <v>1071</v>
      </c>
      <c r="E6" s="15">
        <v>1699</v>
      </c>
      <c r="F6" s="15">
        <v>880</v>
      </c>
      <c r="G6" s="15">
        <f>SUM(B6:F6)</f>
        <v>8365</v>
      </c>
      <c r="H6" s="14"/>
      <c r="I6" s="2">
        <v>8027</v>
      </c>
      <c r="K6" s="58">
        <v>166999</v>
      </c>
    </row>
    <row r="7" spans="1:11" x14ac:dyDescent="0.25">
      <c r="A7" s="14" t="s">
        <v>38</v>
      </c>
      <c r="B7" s="15">
        <v>1270</v>
      </c>
      <c r="C7" s="15">
        <v>940</v>
      </c>
      <c r="D7" s="15">
        <v>782</v>
      </c>
      <c r="E7" s="15">
        <v>506</v>
      </c>
      <c r="F7" s="15">
        <v>440</v>
      </c>
      <c r="G7" s="15">
        <f t="shared" ref="G7:G14" si="0">SUM(B7:F7)</f>
        <v>3938</v>
      </c>
      <c r="H7" s="14"/>
      <c r="I7" s="2">
        <v>3946</v>
      </c>
      <c r="K7" s="58">
        <v>68162</v>
      </c>
    </row>
    <row r="8" spans="1:11" x14ac:dyDescent="0.25">
      <c r="A8" s="14" t="s">
        <v>39</v>
      </c>
      <c r="B8" s="15">
        <v>1305</v>
      </c>
      <c r="C8" s="15">
        <v>839</v>
      </c>
      <c r="D8" s="15">
        <v>425</v>
      </c>
      <c r="E8" s="15">
        <v>861</v>
      </c>
      <c r="F8" s="15">
        <v>862</v>
      </c>
      <c r="G8" s="15">
        <f t="shared" si="0"/>
        <v>4292</v>
      </c>
      <c r="H8" s="14"/>
      <c r="I8" s="2">
        <v>4039</v>
      </c>
      <c r="K8" s="58">
        <v>97196</v>
      </c>
    </row>
    <row r="9" spans="1:11" x14ac:dyDescent="0.25">
      <c r="A9" s="14" t="s">
        <v>40</v>
      </c>
      <c r="B9" s="15">
        <v>123</v>
      </c>
      <c r="C9" s="15">
        <v>96</v>
      </c>
      <c r="D9" s="15">
        <v>41</v>
      </c>
      <c r="E9" s="15">
        <v>64</v>
      </c>
      <c r="F9" s="15">
        <v>90</v>
      </c>
      <c r="G9" s="15">
        <f t="shared" si="0"/>
        <v>414</v>
      </c>
      <c r="H9" s="14"/>
      <c r="I9" s="2">
        <v>421</v>
      </c>
      <c r="K9" s="58">
        <v>7147</v>
      </c>
    </row>
    <row r="10" spans="1:11" x14ac:dyDescent="0.25">
      <c r="A10" s="14" t="s">
        <v>41</v>
      </c>
      <c r="B10" s="15">
        <v>98</v>
      </c>
      <c r="C10" s="15">
        <v>58</v>
      </c>
      <c r="D10" s="15">
        <v>26</v>
      </c>
      <c r="E10" s="15">
        <v>47</v>
      </c>
      <c r="F10" s="15">
        <v>44</v>
      </c>
      <c r="G10" s="15">
        <f t="shared" si="0"/>
        <v>273</v>
      </c>
      <c r="H10" s="14"/>
      <c r="I10" s="2">
        <v>289</v>
      </c>
      <c r="K10" s="58">
        <v>4864</v>
      </c>
    </row>
    <row r="11" spans="1:11" x14ac:dyDescent="0.25">
      <c r="A11" s="14" t="s">
        <v>42</v>
      </c>
      <c r="B11" s="15">
        <v>44</v>
      </c>
      <c r="C11" s="15">
        <v>35</v>
      </c>
      <c r="D11" s="15">
        <v>29</v>
      </c>
      <c r="E11" s="15">
        <v>29</v>
      </c>
      <c r="F11" s="15">
        <v>35</v>
      </c>
      <c r="G11" s="15">
        <f t="shared" si="0"/>
        <v>172</v>
      </c>
      <c r="H11" s="14"/>
      <c r="I11" s="2">
        <v>171</v>
      </c>
      <c r="K11" s="58">
        <v>3332</v>
      </c>
    </row>
    <row r="12" spans="1:11" x14ac:dyDescent="0.25">
      <c r="A12" s="14" t="s">
        <v>43</v>
      </c>
      <c r="B12" s="15">
        <v>255</v>
      </c>
      <c r="C12" s="15">
        <v>149</v>
      </c>
      <c r="D12" s="15">
        <v>103</v>
      </c>
      <c r="E12" s="15">
        <v>131</v>
      </c>
      <c r="F12" s="15">
        <v>140</v>
      </c>
      <c r="G12" s="15">
        <f t="shared" si="0"/>
        <v>778</v>
      </c>
      <c r="H12" s="14"/>
      <c r="I12" s="2">
        <v>795</v>
      </c>
      <c r="K12" s="58">
        <v>18669</v>
      </c>
    </row>
    <row r="13" spans="1:11" x14ac:dyDescent="0.25">
      <c r="A13" s="14" t="s">
        <v>44</v>
      </c>
      <c r="B13" s="15">
        <v>1618</v>
      </c>
      <c r="C13" s="15">
        <v>269</v>
      </c>
      <c r="D13" s="15">
        <v>233</v>
      </c>
      <c r="E13" s="15">
        <v>224</v>
      </c>
      <c r="F13" s="15">
        <v>662</v>
      </c>
      <c r="G13" s="15">
        <f t="shared" si="0"/>
        <v>3006</v>
      </c>
      <c r="H13" s="14"/>
      <c r="I13" s="2">
        <v>1833</v>
      </c>
      <c r="K13" s="58">
        <v>77356</v>
      </c>
    </row>
    <row r="14" spans="1:11" x14ac:dyDescent="0.25">
      <c r="A14" s="14" t="s">
        <v>45</v>
      </c>
      <c r="B14" s="15">
        <v>1433</v>
      </c>
      <c r="C14" s="15">
        <v>112</v>
      </c>
      <c r="D14" s="15">
        <v>194</v>
      </c>
      <c r="E14" s="15">
        <v>388</v>
      </c>
      <c r="F14" s="15">
        <v>490</v>
      </c>
      <c r="G14" s="15">
        <f t="shared" si="0"/>
        <v>2617</v>
      </c>
      <c r="H14" s="14"/>
      <c r="I14" s="2">
        <v>2503</v>
      </c>
      <c r="K14" s="58">
        <v>53114</v>
      </c>
    </row>
    <row r="15" spans="1:11" s="1" customFormat="1" x14ac:dyDescent="0.2">
      <c r="A15" s="16" t="s">
        <v>5</v>
      </c>
      <c r="B15" s="62">
        <f>SUM(B6:B14)</f>
        <v>9145</v>
      </c>
      <c r="C15" s="62">
        <f t="shared" ref="C15:F15" si="1">SUM(C6:C14)</f>
        <v>4214</v>
      </c>
      <c r="D15" s="62">
        <f t="shared" si="1"/>
        <v>2904</v>
      </c>
      <c r="E15" s="62">
        <f t="shared" si="1"/>
        <v>3949</v>
      </c>
      <c r="F15" s="62">
        <f t="shared" si="1"/>
        <v>3643</v>
      </c>
      <c r="G15" s="62">
        <f>SUM(B15:F15)</f>
        <v>23855</v>
      </c>
      <c r="H15" s="60"/>
      <c r="I15" s="59">
        <v>22024</v>
      </c>
      <c r="J15" s="64"/>
      <c r="K15" s="65">
        <v>496839</v>
      </c>
    </row>
    <row r="18" spans="1:10" s="6" customFormat="1" x14ac:dyDescent="0.2">
      <c r="A18" s="48" t="s">
        <v>46</v>
      </c>
      <c r="B18" s="48"/>
      <c r="C18" s="48"/>
      <c r="D18" s="48"/>
      <c r="E18" s="48"/>
      <c r="F18" s="48"/>
      <c r="G18" s="48"/>
      <c r="H18" s="48"/>
      <c r="I18" s="48"/>
      <c r="J18" s="48"/>
    </row>
    <row r="19" spans="1:10" s="6" customFormat="1" x14ac:dyDescent="0.2">
      <c r="A19" s="48"/>
      <c r="B19" s="48"/>
      <c r="C19" s="48"/>
      <c r="D19" s="48"/>
      <c r="E19" s="48"/>
      <c r="F19" s="48"/>
      <c r="G19" s="48"/>
      <c r="H19" s="48"/>
      <c r="I19" s="48"/>
      <c r="J19" s="48"/>
    </row>
    <row r="20" spans="1:10" s="6" customFormat="1" x14ac:dyDescent="0.2">
      <c r="A20" s="48" t="s">
        <v>47</v>
      </c>
      <c r="B20" s="48"/>
      <c r="C20" s="48"/>
      <c r="D20" s="48"/>
      <c r="E20" s="48"/>
      <c r="F20" s="48"/>
      <c r="G20" s="48"/>
      <c r="H20" s="48"/>
      <c r="I20" s="48"/>
      <c r="J20" s="48"/>
    </row>
    <row r="21" spans="1:10" s="6" customFormat="1" x14ac:dyDescent="0.2">
      <c r="A21" s="48"/>
      <c r="B21" s="48"/>
      <c r="C21" s="48"/>
      <c r="D21" s="48"/>
      <c r="E21" s="48"/>
      <c r="F21" s="48"/>
      <c r="G21" s="48"/>
      <c r="H21" s="48"/>
      <c r="I21" s="48"/>
      <c r="J21" s="48"/>
    </row>
    <row r="22" spans="1:10" s="6" customFormat="1" x14ac:dyDescent="0.2">
      <c r="A22" s="48" t="s">
        <v>48</v>
      </c>
      <c r="B22" s="48"/>
      <c r="C22" s="48"/>
      <c r="D22" s="48"/>
      <c r="E22" s="48"/>
      <c r="F22" s="48"/>
      <c r="G22" s="48"/>
      <c r="H22" s="48"/>
      <c r="I22" s="48"/>
      <c r="J22" s="48"/>
    </row>
    <row r="23" spans="1:10" s="6" customFormat="1" x14ac:dyDescent="0.2">
      <c r="A23" s="48"/>
      <c r="B23" s="48"/>
      <c r="C23" s="48"/>
      <c r="D23" s="48"/>
      <c r="E23" s="48"/>
      <c r="F23" s="48"/>
      <c r="G23" s="48"/>
      <c r="H23" s="48"/>
      <c r="I23" s="48"/>
      <c r="J23" s="48"/>
    </row>
    <row r="24" spans="1:10" s="6" customFormat="1" x14ac:dyDescent="0.2">
      <c r="A24" s="48" t="s">
        <v>49</v>
      </c>
      <c r="B24" s="48"/>
      <c r="C24" s="48"/>
      <c r="D24" s="48"/>
      <c r="E24" s="48"/>
      <c r="F24" s="48"/>
      <c r="G24" s="48"/>
      <c r="H24" s="48"/>
      <c r="I24" s="48"/>
      <c r="J24" s="48"/>
    </row>
    <row r="25" spans="1:10" s="6" customFormat="1" x14ac:dyDescent="0.2">
      <c r="A25" s="48"/>
      <c r="B25" s="48"/>
      <c r="C25" s="48"/>
      <c r="D25" s="48"/>
      <c r="E25" s="48"/>
      <c r="F25" s="48"/>
      <c r="G25" s="48"/>
      <c r="H25" s="48"/>
      <c r="I25" s="48"/>
      <c r="J25" s="48"/>
    </row>
    <row r="26" spans="1:10" s="6" customFormat="1" x14ac:dyDescent="0.2">
      <c r="A26" s="48"/>
      <c r="B26" s="48"/>
      <c r="C26" s="48"/>
      <c r="D26" s="48"/>
      <c r="E26" s="48"/>
      <c r="F26" s="48"/>
      <c r="G26" s="48"/>
      <c r="H26" s="48"/>
      <c r="I26" s="48"/>
      <c r="J26" s="48"/>
    </row>
    <row r="27" spans="1:10" s="6" customFormat="1" x14ac:dyDescent="0.2">
      <c r="A27" s="48" t="s">
        <v>50</v>
      </c>
      <c r="B27" s="48"/>
      <c r="C27" s="48"/>
      <c r="D27" s="48"/>
      <c r="E27" s="48"/>
      <c r="F27" s="48"/>
      <c r="G27" s="48"/>
      <c r="H27" s="48"/>
      <c r="I27" s="48"/>
      <c r="J27" s="48"/>
    </row>
    <row r="28" spans="1:10" s="6" customFormat="1" x14ac:dyDescent="0.2">
      <c r="A28" s="48"/>
      <c r="B28" s="48"/>
      <c r="C28" s="48"/>
      <c r="D28" s="48"/>
      <c r="E28" s="48"/>
      <c r="F28" s="48"/>
      <c r="G28" s="48"/>
      <c r="H28" s="48"/>
      <c r="I28" s="48"/>
      <c r="J28" s="48"/>
    </row>
    <row r="29" spans="1:10" s="6" customFormat="1" x14ac:dyDescent="0.2">
      <c r="A29" s="48" t="s">
        <v>51</v>
      </c>
      <c r="B29" s="48"/>
      <c r="C29" s="48"/>
      <c r="D29" s="48"/>
      <c r="E29" s="48"/>
      <c r="F29" s="48"/>
      <c r="G29" s="48"/>
      <c r="H29" s="48"/>
      <c r="I29" s="48"/>
      <c r="J29" s="48"/>
    </row>
    <row r="30" spans="1:10" s="6" customFormat="1" x14ac:dyDescent="0.2">
      <c r="A30" s="48"/>
      <c r="B30" s="48"/>
      <c r="C30" s="48"/>
      <c r="D30" s="48"/>
      <c r="E30" s="48"/>
      <c r="F30" s="48"/>
      <c r="G30" s="48"/>
      <c r="H30" s="48"/>
      <c r="I30" s="48"/>
      <c r="J30" s="48"/>
    </row>
    <row r="31" spans="1:10" s="6" customFormat="1" x14ac:dyDescent="0.2">
      <c r="A31" s="48" t="s">
        <v>52</v>
      </c>
      <c r="B31" s="48"/>
      <c r="C31" s="48"/>
      <c r="D31" s="48"/>
      <c r="E31" s="48"/>
      <c r="F31" s="48"/>
      <c r="G31" s="48"/>
      <c r="H31" s="48"/>
      <c r="I31" s="48"/>
      <c r="J31" s="48"/>
    </row>
    <row r="32" spans="1:10" s="6" customFormat="1" x14ac:dyDescent="0.2">
      <c r="A32" s="48"/>
      <c r="B32" s="48"/>
      <c r="C32" s="48"/>
      <c r="D32" s="48"/>
      <c r="E32" s="48"/>
      <c r="F32" s="48"/>
      <c r="G32" s="48"/>
      <c r="H32" s="48"/>
      <c r="I32" s="48"/>
      <c r="J32" s="48"/>
    </row>
    <row r="33" spans="1:10" s="6" customFormat="1" x14ac:dyDescent="0.2">
      <c r="A33" s="48"/>
      <c r="B33" s="48"/>
      <c r="C33" s="48"/>
      <c r="D33" s="48"/>
      <c r="E33" s="48"/>
      <c r="F33" s="48"/>
      <c r="G33" s="48"/>
      <c r="H33" s="48"/>
      <c r="I33" s="48"/>
      <c r="J33" s="48"/>
    </row>
    <row r="34" spans="1:10" s="6" customFormat="1" x14ac:dyDescent="0.2">
      <c r="A34" s="48" t="s">
        <v>53</v>
      </c>
      <c r="B34" s="48"/>
      <c r="C34" s="48"/>
      <c r="D34" s="48"/>
      <c r="E34" s="48"/>
      <c r="F34" s="48"/>
      <c r="G34" s="48"/>
      <c r="H34" s="48"/>
      <c r="I34" s="48"/>
      <c r="J34" s="48"/>
    </row>
    <row r="35" spans="1:10" s="6" customFormat="1" x14ac:dyDescent="0.2">
      <c r="A35" s="48"/>
      <c r="B35" s="48"/>
      <c r="C35" s="48"/>
      <c r="D35" s="48"/>
      <c r="E35" s="48"/>
      <c r="F35" s="48"/>
      <c r="G35" s="48"/>
      <c r="H35" s="48"/>
      <c r="I35" s="48"/>
      <c r="J35" s="48"/>
    </row>
    <row r="36" spans="1:10" s="6" customFormat="1" x14ac:dyDescent="0.2">
      <c r="A36" s="48"/>
      <c r="B36" s="48"/>
      <c r="C36" s="48"/>
      <c r="D36" s="48"/>
      <c r="E36" s="48"/>
      <c r="F36" s="48"/>
      <c r="G36" s="48"/>
      <c r="H36" s="48"/>
      <c r="I36" s="48"/>
      <c r="J36" s="48"/>
    </row>
    <row r="37" spans="1:10" s="6" customFormat="1" x14ac:dyDescent="0.2">
      <c r="A37" s="48"/>
      <c r="B37" s="48"/>
      <c r="C37" s="48"/>
      <c r="D37" s="48"/>
      <c r="E37" s="48"/>
      <c r="F37" s="48"/>
      <c r="G37" s="48"/>
      <c r="H37" s="48"/>
      <c r="I37" s="48"/>
      <c r="J37" s="48"/>
    </row>
    <row r="38" spans="1:10" s="6" customFormat="1" x14ac:dyDescent="0.2">
      <c r="A38" s="48" t="s">
        <v>54</v>
      </c>
      <c r="B38" s="48"/>
      <c r="C38" s="48"/>
      <c r="D38" s="48"/>
      <c r="E38" s="48"/>
      <c r="F38" s="48"/>
      <c r="G38" s="48"/>
      <c r="H38" s="48"/>
      <c r="I38" s="48"/>
      <c r="J38" s="48"/>
    </row>
    <row r="39" spans="1:10" s="6" customFormat="1" x14ac:dyDescent="0.2">
      <c r="A39" s="48"/>
      <c r="B39" s="48"/>
      <c r="C39" s="48"/>
      <c r="D39" s="48"/>
      <c r="E39" s="48"/>
      <c r="F39" s="48"/>
      <c r="G39" s="48"/>
      <c r="H39" s="48"/>
      <c r="I39" s="48"/>
      <c r="J39" s="48"/>
    </row>
    <row r="40" spans="1:10" s="6" customFormat="1" ht="13.9" customHeight="1" x14ac:dyDescent="0.2">
      <c r="A40" s="48" t="s">
        <v>55</v>
      </c>
      <c r="B40" s="48"/>
      <c r="C40" s="48"/>
      <c r="D40" s="48"/>
      <c r="E40" s="48"/>
      <c r="F40" s="48"/>
      <c r="G40" s="48"/>
      <c r="H40" s="48"/>
      <c r="I40" s="48"/>
      <c r="J40" s="48"/>
    </row>
    <row r="41" spans="1:10" s="6" customFormat="1" x14ac:dyDescent="0.2">
      <c r="A41" s="7" t="s">
        <v>19</v>
      </c>
      <c r="B41" s="7"/>
      <c r="C41" s="7"/>
      <c r="D41" s="7"/>
      <c r="E41" s="7"/>
      <c r="F41" s="7"/>
      <c r="G41" s="7"/>
      <c r="H41" s="7"/>
      <c r="I41" s="7"/>
      <c r="J41" s="7"/>
    </row>
    <row r="42" spans="1:10" s="6" customFormat="1" x14ac:dyDescent="0.2">
      <c r="A42" s="7"/>
      <c r="B42" s="7"/>
      <c r="C42" s="7"/>
      <c r="D42" s="7"/>
      <c r="E42" s="7"/>
      <c r="F42" s="7"/>
      <c r="G42" s="7"/>
      <c r="H42" s="7"/>
      <c r="I42" s="7"/>
      <c r="J42" s="7"/>
    </row>
    <row r="43" spans="1:10" s="6" customFormat="1" x14ac:dyDescent="0.2"/>
    <row r="44" spans="1:10" s="6" customFormat="1" x14ac:dyDescent="0.2"/>
    <row r="45" spans="1:10" s="6" customFormat="1" x14ac:dyDescent="0.2"/>
  </sheetData>
  <mergeCells count="10">
    <mergeCell ref="A31:J33"/>
    <mergeCell ref="A34:J37"/>
    <mergeCell ref="A38:J39"/>
    <mergeCell ref="A40:J40"/>
    <mergeCell ref="A18:J19"/>
    <mergeCell ref="A20:J21"/>
    <mergeCell ref="A22:J23"/>
    <mergeCell ref="A24:J26"/>
    <mergeCell ref="A27:J28"/>
    <mergeCell ref="A29:J30"/>
  </mergeCells>
  <pageMargins left="0.70866141732283472" right="0.70866141732283472" top="1.3385826771653544" bottom="0.74803149606299213" header="0.31496062992125984" footer="0.31496062992125984"/>
  <pageSetup paperSize="9" scale="82" orientation="landscape" cellComments="atEnd" r:id="rId1"/>
  <headerFooter alignWithMargins="0">
    <oddHeader>&amp;L&amp;G&amp;R&amp;"Marianne,Normal"&amp;9Rectorat de Nantes</oddHeader>
    <oddFooter>&amp;R&amp;P/&amp;N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6E32C-5821-48D1-BE40-BAEDA59777D8}">
  <sheetPr>
    <pageSetUpPr fitToPage="1"/>
  </sheetPr>
  <dimension ref="A1:L34"/>
  <sheetViews>
    <sheetView showGridLines="0" workbookViewId="0">
      <selection activeCell="K5" sqref="K5"/>
    </sheetView>
  </sheetViews>
  <sheetFormatPr baseColWidth="10" defaultRowHeight="12.75" x14ac:dyDescent="0.25"/>
  <cols>
    <col min="1" max="1" width="22.42578125" style="3" customWidth="1"/>
    <col min="2" max="7" width="11.42578125" style="3"/>
    <col min="8" max="8" width="5.7109375" style="3" customWidth="1"/>
    <col min="9" max="9" width="11.42578125" style="3"/>
    <col min="10" max="10" width="5.5703125" style="3" customWidth="1"/>
    <col min="11" max="11" width="12.42578125" style="3" bestFit="1" customWidth="1"/>
    <col min="12" max="16384" width="11.42578125" style="3"/>
  </cols>
  <sheetData>
    <row r="1" spans="1:12" x14ac:dyDescent="0.25">
      <c r="A1" s="1" t="s">
        <v>56</v>
      </c>
    </row>
    <row r="2" spans="1:12" x14ac:dyDescent="0.2">
      <c r="A2" s="7" t="s">
        <v>92</v>
      </c>
    </row>
    <row r="5" spans="1:12" s="69" customFormat="1" ht="49.15" customHeight="1" x14ac:dyDescent="0.25">
      <c r="A5" s="67" t="s">
        <v>87</v>
      </c>
      <c r="B5" s="67">
        <v>44</v>
      </c>
      <c r="C5" s="67">
        <v>49</v>
      </c>
      <c r="D5" s="67">
        <v>53</v>
      </c>
      <c r="E5" s="67">
        <v>72</v>
      </c>
      <c r="F5" s="67">
        <v>85</v>
      </c>
      <c r="G5" s="67" t="s">
        <v>2</v>
      </c>
      <c r="I5" s="67" t="s">
        <v>79</v>
      </c>
      <c r="K5" s="67" t="s">
        <v>93</v>
      </c>
    </row>
    <row r="6" spans="1:12" x14ac:dyDescent="0.25">
      <c r="A6" s="14" t="s">
        <v>57</v>
      </c>
      <c r="B6" s="15">
        <v>4712</v>
      </c>
      <c r="C6" s="15">
        <v>2157</v>
      </c>
      <c r="D6" s="15">
        <v>1273</v>
      </c>
      <c r="E6" s="15">
        <v>1948</v>
      </c>
      <c r="F6" s="15">
        <v>1786</v>
      </c>
      <c r="G6" s="15">
        <f>SUM(B6:F6)</f>
        <v>11876</v>
      </c>
      <c r="H6" s="14"/>
      <c r="I6" s="2">
        <v>12624</v>
      </c>
      <c r="K6" s="58">
        <v>247076</v>
      </c>
    </row>
    <row r="7" spans="1:12" x14ac:dyDescent="0.25">
      <c r="A7" s="14" t="s">
        <v>58</v>
      </c>
      <c r="B7" s="15">
        <v>3037</v>
      </c>
      <c r="C7" s="15">
        <v>1387</v>
      </c>
      <c r="D7" s="15">
        <v>962</v>
      </c>
      <c r="E7" s="15">
        <v>1368</v>
      </c>
      <c r="F7" s="15">
        <v>1132</v>
      </c>
      <c r="G7" s="15">
        <f t="shared" ref="G7:G11" si="0">SUM(B7:F7)</f>
        <v>7886</v>
      </c>
      <c r="H7" s="14"/>
      <c r="I7" s="2">
        <v>5792</v>
      </c>
      <c r="K7" s="58">
        <v>165986</v>
      </c>
    </row>
    <row r="8" spans="1:12" x14ac:dyDescent="0.25">
      <c r="A8" s="14" t="s">
        <v>59</v>
      </c>
      <c r="B8" s="15">
        <v>385</v>
      </c>
      <c r="C8" s="15">
        <v>234</v>
      </c>
      <c r="D8" s="15">
        <v>266</v>
      </c>
      <c r="E8" s="15">
        <v>183</v>
      </c>
      <c r="F8" s="15">
        <v>310</v>
      </c>
      <c r="G8" s="15">
        <f t="shared" si="0"/>
        <v>1378</v>
      </c>
      <c r="H8" s="14"/>
      <c r="I8" s="2">
        <v>1216</v>
      </c>
      <c r="K8" s="58">
        <v>19641</v>
      </c>
    </row>
    <row r="9" spans="1:12" x14ac:dyDescent="0.25">
      <c r="A9" s="14" t="s">
        <v>60</v>
      </c>
      <c r="B9" s="15">
        <v>230</v>
      </c>
      <c r="C9" s="15">
        <v>115</v>
      </c>
      <c r="D9" s="15">
        <v>98</v>
      </c>
      <c r="E9" s="15">
        <v>104</v>
      </c>
      <c r="F9" s="15">
        <v>110</v>
      </c>
      <c r="G9" s="15">
        <f t="shared" si="0"/>
        <v>657</v>
      </c>
      <c r="H9" s="14"/>
      <c r="I9" s="2">
        <v>605</v>
      </c>
      <c r="K9" s="58">
        <v>18861</v>
      </c>
    </row>
    <row r="10" spans="1:12" x14ac:dyDescent="0.25">
      <c r="A10" s="14" t="s">
        <v>61</v>
      </c>
      <c r="B10" s="15">
        <v>764</v>
      </c>
      <c r="C10" s="15">
        <v>304</v>
      </c>
      <c r="D10" s="15">
        <v>305</v>
      </c>
      <c r="E10" s="15">
        <v>341</v>
      </c>
      <c r="F10" s="15">
        <v>304</v>
      </c>
      <c r="G10" s="15">
        <f t="shared" si="0"/>
        <v>2018</v>
      </c>
      <c r="H10" s="14"/>
      <c r="I10" s="2">
        <v>1764</v>
      </c>
      <c r="K10" s="58">
        <v>44852</v>
      </c>
    </row>
    <row r="11" spans="1:12" x14ac:dyDescent="0.25">
      <c r="A11" s="14" t="s">
        <v>62</v>
      </c>
      <c r="B11" s="15">
        <v>17</v>
      </c>
      <c r="C11" s="15">
        <v>17</v>
      </c>
      <c r="D11" s="15"/>
      <c r="E11" s="15">
        <v>5</v>
      </c>
      <c r="F11" s="15">
        <v>1</v>
      </c>
      <c r="G11" s="15">
        <f t="shared" si="0"/>
        <v>40</v>
      </c>
      <c r="H11" s="14"/>
      <c r="I11" s="2">
        <v>23</v>
      </c>
      <c r="K11" s="58">
        <v>423</v>
      </c>
    </row>
    <row r="12" spans="1:12" s="1" customFormat="1" x14ac:dyDescent="0.2">
      <c r="A12" s="13" t="s">
        <v>5</v>
      </c>
      <c r="B12" s="62">
        <f>SUM(B6:B11)</f>
        <v>9145</v>
      </c>
      <c r="C12" s="62">
        <f t="shared" ref="C12:G12" si="1">SUM(C6:C11)</f>
        <v>4214</v>
      </c>
      <c r="D12" s="62">
        <f t="shared" si="1"/>
        <v>2904</v>
      </c>
      <c r="E12" s="62">
        <f t="shared" si="1"/>
        <v>3949</v>
      </c>
      <c r="F12" s="62">
        <f t="shared" si="1"/>
        <v>3643</v>
      </c>
      <c r="G12" s="62">
        <f t="shared" si="1"/>
        <v>23855</v>
      </c>
      <c r="H12" s="60"/>
      <c r="I12" s="59">
        <f>SUM(I6:I11)</f>
        <v>22024</v>
      </c>
      <c r="J12" s="64"/>
      <c r="K12" s="65">
        <f>SUM(K6:K11)</f>
        <v>496839</v>
      </c>
    </row>
    <row r="15" spans="1:12" s="7" customFormat="1" x14ac:dyDescent="0.2">
      <c r="K15" s="9"/>
      <c r="L15" s="10"/>
    </row>
    <row r="16" spans="1:12" s="7" customFormat="1" x14ac:dyDescent="0.2">
      <c r="A16" s="11" t="s">
        <v>63</v>
      </c>
      <c r="B16" s="51" t="s">
        <v>64</v>
      </c>
      <c r="C16" s="52"/>
      <c r="D16" s="52"/>
      <c r="E16" s="52"/>
      <c r="F16" s="52"/>
      <c r="G16" s="52"/>
      <c r="H16" s="52"/>
      <c r="I16" s="52"/>
      <c r="J16" s="52"/>
      <c r="K16" s="52"/>
      <c r="L16" s="53"/>
    </row>
    <row r="17" spans="1:12" s="7" customFormat="1" ht="12.75" customHeight="1" x14ac:dyDescent="0.2">
      <c r="A17" s="49" t="s">
        <v>65</v>
      </c>
      <c r="B17" s="50" t="s">
        <v>66</v>
      </c>
      <c r="C17" s="50"/>
      <c r="D17" s="50"/>
      <c r="E17" s="50"/>
      <c r="F17" s="50"/>
      <c r="G17" s="50"/>
      <c r="H17" s="50"/>
      <c r="I17" s="50"/>
      <c r="J17" s="50"/>
      <c r="K17" s="50"/>
      <c r="L17" s="50"/>
    </row>
    <row r="18" spans="1:12" s="7" customFormat="1" x14ac:dyDescent="0.2">
      <c r="A18" s="49"/>
      <c r="B18" s="50"/>
      <c r="C18" s="50"/>
      <c r="D18" s="50"/>
      <c r="E18" s="50"/>
      <c r="F18" s="50"/>
      <c r="G18" s="50"/>
      <c r="H18" s="50"/>
      <c r="I18" s="50"/>
      <c r="J18" s="50"/>
      <c r="K18" s="50"/>
      <c r="L18" s="50"/>
    </row>
    <row r="19" spans="1:12" s="7" customFormat="1" x14ac:dyDescent="0.2">
      <c r="A19" s="49"/>
      <c r="B19" s="50"/>
      <c r="C19" s="50"/>
      <c r="D19" s="50"/>
      <c r="E19" s="50"/>
      <c r="F19" s="50"/>
      <c r="G19" s="50"/>
      <c r="H19" s="50"/>
      <c r="I19" s="50"/>
      <c r="J19" s="50"/>
      <c r="K19" s="50"/>
      <c r="L19" s="50"/>
    </row>
    <row r="20" spans="1:12" s="7" customFormat="1" ht="12.75" customHeight="1" x14ac:dyDescent="0.2">
      <c r="A20" s="49" t="s">
        <v>59</v>
      </c>
      <c r="B20" s="50" t="s">
        <v>67</v>
      </c>
      <c r="C20" s="50"/>
      <c r="D20" s="50"/>
      <c r="E20" s="50"/>
      <c r="F20" s="50"/>
      <c r="G20" s="50"/>
      <c r="H20" s="50"/>
      <c r="I20" s="50"/>
      <c r="J20" s="50"/>
      <c r="K20" s="50"/>
      <c r="L20" s="50"/>
    </row>
    <row r="21" spans="1:12" s="7" customFormat="1" x14ac:dyDescent="0.2">
      <c r="A21" s="49"/>
      <c r="B21" s="50"/>
      <c r="C21" s="50"/>
      <c r="D21" s="50"/>
      <c r="E21" s="50"/>
      <c r="F21" s="50"/>
      <c r="G21" s="50"/>
      <c r="H21" s="50"/>
      <c r="I21" s="50"/>
      <c r="J21" s="50"/>
      <c r="K21" s="50"/>
      <c r="L21" s="50"/>
    </row>
    <row r="22" spans="1:12" s="7" customFormat="1" x14ac:dyDescent="0.2">
      <c r="A22" s="49"/>
      <c r="B22" s="50"/>
      <c r="C22" s="50"/>
      <c r="D22" s="50"/>
      <c r="E22" s="50"/>
      <c r="F22" s="50"/>
      <c r="G22" s="50"/>
      <c r="H22" s="50"/>
      <c r="I22" s="50"/>
      <c r="J22" s="50"/>
      <c r="K22" s="50"/>
      <c r="L22" s="50"/>
    </row>
    <row r="23" spans="1:12" s="7" customFormat="1" x14ac:dyDescent="0.2">
      <c r="A23" s="49" t="s">
        <v>60</v>
      </c>
      <c r="B23" s="50" t="s">
        <v>68</v>
      </c>
      <c r="C23" s="50"/>
      <c r="D23" s="50"/>
      <c r="E23" s="50"/>
      <c r="F23" s="50"/>
      <c r="G23" s="50"/>
      <c r="H23" s="50"/>
      <c r="I23" s="50"/>
      <c r="J23" s="50"/>
      <c r="K23" s="50"/>
      <c r="L23" s="50"/>
    </row>
    <row r="24" spans="1:12" s="7" customFormat="1" x14ac:dyDescent="0.2">
      <c r="A24" s="49"/>
      <c r="B24" s="50"/>
      <c r="C24" s="50"/>
      <c r="D24" s="50"/>
      <c r="E24" s="50"/>
      <c r="F24" s="50"/>
      <c r="G24" s="50"/>
      <c r="H24" s="50"/>
      <c r="I24" s="50"/>
      <c r="J24" s="50"/>
      <c r="K24" s="50"/>
      <c r="L24" s="50"/>
    </row>
    <row r="25" spans="1:12" s="7" customFormat="1" x14ac:dyDescent="0.2">
      <c r="A25" s="49"/>
      <c r="B25" s="50"/>
      <c r="C25" s="50"/>
      <c r="D25" s="50"/>
      <c r="E25" s="50"/>
      <c r="F25" s="50"/>
      <c r="G25" s="50"/>
      <c r="H25" s="50"/>
      <c r="I25" s="50"/>
      <c r="J25" s="50"/>
      <c r="K25" s="50"/>
      <c r="L25" s="50"/>
    </row>
    <row r="26" spans="1:12" s="7" customFormat="1" x14ac:dyDescent="0.2">
      <c r="A26" s="49" t="s">
        <v>69</v>
      </c>
      <c r="B26" s="50" t="s">
        <v>70</v>
      </c>
      <c r="C26" s="50"/>
      <c r="D26" s="50"/>
      <c r="E26" s="50"/>
      <c r="F26" s="50"/>
      <c r="G26" s="50"/>
      <c r="H26" s="50"/>
      <c r="I26" s="50"/>
      <c r="J26" s="50"/>
      <c r="K26" s="50"/>
      <c r="L26" s="50"/>
    </row>
    <row r="27" spans="1:12" s="7" customFormat="1" x14ac:dyDescent="0.2">
      <c r="A27" s="49"/>
      <c r="B27" s="50"/>
      <c r="C27" s="50"/>
      <c r="D27" s="50"/>
      <c r="E27" s="50"/>
      <c r="F27" s="50"/>
      <c r="G27" s="50"/>
      <c r="H27" s="50"/>
      <c r="I27" s="50"/>
      <c r="J27" s="50"/>
      <c r="K27" s="50"/>
      <c r="L27" s="50"/>
    </row>
    <row r="28" spans="1:12" s="7" customFormat="1" x14ac:dyDescent="0.2">
      <c r="A28" s="49"/>
      <c r="B28" s="50"/>
      <c r="C28" s="50"/>
      <c r="D28" s="50"/>
      <c r="E28" s="50"/>
      <c r="F28" s="50"/>
      <c r="G28" s="50"/>
      <c r="H28" s="50"/>
      <c r="I28" s="50"/>
      <c r="J28" s="50"/>
      <c r="K28" s="50"/>
      <c r="L28" s="50"/>
    </row>
    <row r="29" spans="1:12" s="7" customFormat="1" x14ac:dyDescent="0.2">
      <c r="A29" s="49" t="s">
        <v>71</v>
      </c>
      <c r="B29" s="50" t="s">
        <v>72</v>
      </c>
      <c r="C29" s="50"/>
      <c r="D29" s="50"/>
      <c r="E29" s="50"/>
      <c r="F29" s="50"/>
      <c r="G29" s="50"/>
      <c r="H29" s="50"/>
      <c r="I29" s="50"/>
      <c r="J29" s="50"/>
      <c r="K29" s="50"/>
      <c r="L29" s="50"/>
    </row>
    <row r="30" spans="1:12" s="7" customFormat="1" x14ac:dyDescent="0.2">
      <c r="A30" s="49"/>
      <c r="B30" s="50"/>
      <c r="C30" s="50"/>
      <c r="D30" s="50"/>
      <c r="E30" s="50"/>
      <c r="F30" s="50"/>
      <c r="G30" s="50"/>
      <c r="H30" s="50"/>
      <c r="I30" s="50"/>
      <c r="J30" s="50"/>
      <c r="K30" s="50"/>
      <c r="L30" s="50"/>
    </row>
    <row r="31" spans="1:12" s="7" customFormat="1" x14ac:dyDescent="0.2">
      <c r="A31" s="49"/>
      <c r="B31" s="50"/>
      <c r="C31" s="50"/>
      <c r="D31" s="50"/>
      <c r="E31" s="50"/>
      <c r="F31" s="50"/>
      <c r="G31" s="50"/>
      <c r="H31" s="50"/>
      <c r="I31" s="50"/>
      <c r="J31" s="50"/>
      <c r="K31" s="50"/>
      <c r="L31" s="50"/>
    </row>
    <row r="32" spans="1:12" s="7" customFormat="1" x14ac:dyDescent="0.2">
      <c r="K32" s="9"/>
      <c r="L32" s="10"/>
    </row>
    <row r="33" spans="1:12" s="7" customFormat="1" x14ac:dyDescent="0.2">
      <c r="A33" s="7" t="s">
        <v>19</v>
      </c>
      <c r="K33" s="9"/>
      <c r="L33" s="10"/>
    </row>
    <row r="34" spans="1:12" s="6" customFormat="1" x14ac:dyDescent="0.2">
      <c r="K34" s="12"/>
      <c r="L34" s="12"/>
    </row>
  </sheetData>
  <mergeCells count="11">
    <mergeCell ref="A26:A28"/>
    <mergeCell ref="B26:L28"/>
    <mergeCell ref="A29:A31"/>
    <mergeCell ref="B29:L31"/>
    <mergeCell ref="B16:L16"/>
    <mergeCell ref="A17:A19"/>
    <mergeCell ref="B17:L19"/>
    <mergeCell ref="A20:A22"/>
    <mergeCell ref="B20:L22"/>
    <mergeCell ref="A23:A25"/>
    <mergeCell ref="B23:L25"/>
  </mergeCells>
  <pageMargins left="0.70866141732283472" right="0.70866141732283472" top="1.3385826771653544" bottom="0.74803149606299213" header="0.31496062992125984" footer="0.31496062992125984"/>
  <pageSetup paperSize="9" scale="95" orientation="landscape" cellComments="atEnd" r:id="rId1"/>
  <headerFooter alignWithMargins="0">
    <oddHeader>&amp;L&amp;G&amp;R&amp;"Marianne,Normal"&amp;9Rectorat de Nantes</oddHeader>
    <oddFooter>&amp;R&amp;P/&amp;N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2701-D5E1-44C3-A13C-57CE6C8997B9}">
  <sheetPr>
    <pageSetUpPr fitToPage="1"/>
  </sheetPr>
  <dimension ref="A1:I25"/>
  <sheetViews>
    <sheetView showGridLines="0" workbookViewId="0">
      <selection activeCell="H25" sqref="H25"/>
    </sheetView>
  </sheetViews>
  <sheetFormatPr baseColWidth="10" defaultRowHeight="12.75" x14ac:dyDescent="0.25"/>
  <cols>
    <col min="1" max="1" width="44.7109375" style="3" customWidth="1"/>
    <col min="2" max="7" width="11.42578125" style="3"/>
    <col min="8" max="8" width="5.140625" style="3" customWidth="1"/>
    <col min="9" max="16384" width="11.42578125" style="3"/>
  </cols>
  <sheetData>
    <row r="1" spans="1:9" x14ac:dyDescent="0.25">
      <c r="A1" s="1" t="s">
        <v>73</v>
      </c>
    </row>
    <row r="2" spans="1:9" x14ac:dyDescent="0.2">
      <c r="A2" s="7" t="s">
        <v>92</v>
      </c>
    </row>
    <row r="4" spans="1:9" s="54" customFormat="1" ht="49.15" customHeight="1" x14ac:dyDescent="0.25">
      <c r="A4" s="67" t="s">
        <v>78</v>
      </c>
      <c r="B4" s="67">
        <v>44</v>
      </c>
      <c r="C4" s="67">
        <v>49</v>
      </c>
      <c r="D4" s="67">
        <v>53</v>
      </c>
      <c r="E4" s="67">
        <v>72</v>
      </c>
      <c r="F4" s="67">
        <v>85</v>
      </c>
      <c r="G4" s="67" t="s">
        <v>80</v>
      </c>
      <c r="I4" s="67" t="s">
        <v>93</v>
      </c>
    </row>
    <row r="5" spans="1:9" x14ac:dyDescent="0.25">
      <c r="A5" s="14" t="s">
        <v>74</v>
      </c>
      <c r="B5" s="15">
        <v>551</v>
      </c>
      <c r="C5" s="15">
        <v>347</v>
      </c>
      <c r="D5" s="15">
        <v>290</v>
      </c>
      <c r="E5" s="15">
        <v>429</v>
      </c>
      <c r="F5" s="15">
        <v>273</v>
      </c>
      <c r="G5" s="15">
        <f>SUM(B5:F5)</f>
        <v>1890</v>
      </c>
      <c r="H5" s="14"/>
      <c r="I5" s="2">
        <v>1910</v>
      </c>
    </row>
    <row r="6" spans="1:9" x14ac:dyDescent="0.25">
      <c r="A6" s="14" t="s">
        <v>75</v>
      </c>
      <c r="B6" s="15">
        <v>995</v>
      </c>
      <c r="C6" s="15">
        <v>1027</v>
      </c>
      <c r="D6" s="15">
        <v>369</v>
      </c>
      <c r="E6" s="15">
        <v>764</v>
      </c>
      <c r="F6" s="15">
        <v>1138</v>
      </c>
      <c r="G6" s="15">
        <f t="shared" ref="G6:G8" si="0">SUM(B6:F6)</f>
        <v>4293</v>
      </c>
      <c r="H6" s="14"/>
      <c r="I6" s="2">
        <v>3818</v>
      </c>
    </row>
    <row r="7" spans="1:9" x14ac:dyDescent="0.25">
      <c r="A7" s="14" t="s">
        <v>76</v>
      </c>
      <c r="B7" s="15">
        <v>3657</v>
      </c>
      <c r="C7" s="15">
        <v>852</v>
      </c>
      <c r="D7" s="15">
        <v>1170</v>
      </c>
      <c r="E7" s="15">
        <v>1472</v>
      </c>
      <c r="F7" s="15">
        <v>882</v>
      </c>
      <c r="G7" s="15">
        <f t="shared" si="0"/>
        <v>8033</v>
      </c>
      <c r="H7" s="14"/>
      <c r="I7" s="2">
        <v>7374</v>
      </c>
    </row>
    <row r="8" spans="1:9" x14ac:dyDescent="0.25">
      <c r="A8" s="14" t="s">
        <v>77</v>
      </c>
      <c r="B8" s="15">
        <v>3942</v>
      </c>
      <c r="C8" s="15">
        <v>1988</v>
      </c>
      <c r="D8" s="15">
        <v>1075</v>
      </c>
      <c r="E8" s="15">
        <v>1284</v>
      </c>
      <c r="F8" s="15">
        <v>1350</v>
      </c>
      <c r="G8" s="15">
        <f t="shared" si="0"/>
        <v>9639</v>
      </c>
      <c r="H8" s="14"/>
      <c r="I8" s="2">
        <v>8922</v>
      </c>
    </row>
    <row r="9" spans="1:9" s="1" customFormat="1" x14ac:dyDescent="0.25">
      <c r="A9" s="66" t="s">
        <v>5</v>
      </c>
      <c r="B9" s="17">
        <f>SUM(B5:B8)</f>
        <v>9145</v>
      </c>
      <c r="C9" s="17">
        <f t="shared" ref="C9:F9" si="1">SUM(C5:C8)</f>
        <v>4214</v>
      </c>
      <c r="D9" s="17">
        <f t="shared" si="1"/>
        <v>2904</v>
      </c>
      <c r="E9" s="17">
        <f t="shared" si="1"/>
        <v>3949</v>
      </c>
      <c r="F9" s="17">
        <f t="shared" si="1"/>
        <v>3643</v>
      </c>
      <c r="G9" s="17">
        <f>SUM(B9:F9)</f>
        <v>23855</v>
      </c>
      <c r="H9" s="13"/>
      <c r="I9" s="4">
        <f>SUM(I5:I8)</f>
        <v>22024</v>
      </c>
    </row>
    <row r="10" spans="1:9" x14ac:dyDescent="0.25">
      <c r="I10" s="25"/>
    </row>
    <row r="11" spans="1:9" x14ac:dyDescent="0.25">
      <c r="I11" s="25"/>
    </row>
    <row r="12" spans="1:9" s="54" customFormat="1" ht="30.75" customHeight="1" x14ac:dyDescent="0.25">
      <c r="A12" s="68" t="s">
        <v>3</v>
      </c>
      <c r="B12" s="67">
        <v>44</v>
      </c>
      <c r="C12" s="67">
        <v>49</v>
      </c>
      <c r="D12" s="67">
        <v>53</v>
      </c>
      <c r="E12" s="67">
        <v>72</v>
      </c>
      <c r="F12" s="67">
        <v>85</v>
      </c>
      <c r="G12" s="67" t="s">
        <v>80</v>
      </c>
      <c r="I12" s="67" t="s">
        <v>93</v>
      </c>
    </row>
    <row r="13" spans="1:9" x14ac:dyDescent="0.25">
      <c r="A13" s="14" t="s">
        <v>74</v>
      </c>
      <c r="B13" s="2">
        <v>456</v>
      </c>
      <c r="C13" s="2">
        <v>274</v>
      </c>
      <c r="D13" s="2">
        <v>177</v>
      </c>
      <c r="E13" s="2">
        <v>343</v>
      </c>
      <c r="F13" s="2">
        <v>209</v>
      </c>
      <c r="G13" s="2">
        <v>1459</v>
      </c>
      <c r="H13" s="14"/>
      <c r="I13" s="2">
        <v>1479</v>
      </c>
    </row>
    <row r="14" spans="1:9" x14ac:dyDescent="0.25">
      <c r="A14" s="14" t="s">
        <v>75</v>
      </c>
      <c r="B14" s="2">
        <v>711</v>
      </c>
      <c r="C14" s="2">
        <v>655</v>
      </c>
      <c r="D14" s="2">
        <v>192</v>
      </c>
      <c r="E14" s="2">
        <v>361</v>
      </c>
      <c r="F14" s="2">
        <v>712</v>
      </c>
      <c r="G14" s="2">
        <v>2631</v>
      </c>
      <c r="H14" s="14"/>
      <c r="I14" s="2">
        <v>2335</v>
      </c>
    </row>
    <row r="15" spans="1:9" x14ac:dyDescent="0.25">
      <c r="A15" s="14" t="s">
        <v>76</v>
      </c>
      <c r="B15" s="2">
        <v>2180</v>
      </c>
      <c r="C15" s="2">
        <v>422</v>
      </c>
      <c r="D15" s="2">
        <v>512</v>
      </c>
      <c r="E15" s="2">
        <v>677</v>
      </c>
      <c r="F15" s="2">
        <v>419</v>
      </c>
      <c r="G15" s="2">
        <v>4210</v>
      </c>
      <c r="H15" s="14"/>
      <c r="I15" s="2">
        <v>4097</v>
      </c>
    </row>
    <row r="16" spans="1:9" x14ac:dyDescent="0.25">
      <c r="A16" s="14" t="s">
        <v>77</v>
      </c>
      <c r="B16" s="2">
        <v>1365</v>
      </c>
      <c r="C16" s="2">
        <v>806</v>
      </c>
      <c r="D16" s="2">
        <v>392</v>
      </c>
      <c r="E16" s="2">
        <v>567</v>
      </c>
      <c r="F16" s="2">
        <v>446</v>
      </c>
      <c r="G16" s="2">
        <v>3576</v>
      </c>
      <c r="H16" s="14"/>
      <c r="I16" s="2">
        <v>3342</v>
      </c>
    </row>
    <row r="17" spans="1:9" s="1" customFormat="1" x14ac:dyDescent="0.25">
      <c r="A17" s="66" t="s">
        <v>5</v>
      </c>
      <c r="B17" s="4">
        <f t="shared" ref="B17:F17" si="2">SUM(B13:B16)</f>
        <v>4712</v>
      </c>
      <c r="C17" s="4">
        <f t="shared" si="2"/>
        <v>2157</v>
      </c>
      <c r="D17" s="4">
        <f t="shared" si="2"/>
        <v>1273</v>
      </c>
      <c r="E17" s="4">
        <f t="shared" si="2"/>
        <v>1948</v>
      </c>
      <c r="F17" s="4">
        <f t="shared" si="2"/>
        <v>1786</v>
      </c>
      <c r="G17" s="4">
        <f>SUM(G13:G16)</f>
        <v>11876</v>
      </c>
      <c r="H17" s="13"/>
      <c r="I17" s="4">
        <f>SUM(I13:I16)</f>
        <v>11253</v>
      </c>
    </row>
    <row r="18" spans="1:9" x14ac:dyDescent="0.25">
      <c r="B18" s="8"/>
      <c r="C18" s="8"/>
      <c r="D18" s="8"/>
      <c r="E18" s="8"/>
      <c r="F18" s="8"/>
      <c r="G18" s="8"/>
      <c r="I18" s="25"/>
    </row>
    <row r="19" spans="1:9" s="14" customFormat="1" ht="25.5" x14ac:dyDescent="0.25">
      <c r="A19" s="68" t="s">
        <v>24</v>
      </c>
      <c r="B19" s="67">
        <v>44</v>
      </c>
      <c r="C19" s="67">
        <v>49</v>
      </c>
      <c r="D19" s="67">
        <v>53</v>
      </c>
      <c r="E19" s="67">
        <v>72</v>
      </c>
      <c r="F19" s="67">
        <v>85</v>
      </c>
      <c r="G19" s="67" t="s">
        <v>80</v>
      </c>
      <c r="H19" s="54"/>
      <c r="I19" s="67" t="s">
        <v>93</v>
      </c>
    </row>
    <row r="20" spans="1:9" x14ac:dyDescent="0.25">
      <c r="A20" s="14" t="s">
        <v>74</v>
      </c>
      <c r="B20" s="2">
        <v>95</v>
      </c>
      <c r="C20" s="2">
        <v>73</v>
      </c>
      <c r="D20" s="2">
        <v>113</v>
      </c>
      <c r="E20" s="2">
        <v>86</v>
      </c>
      <c r="F20" s="2">
        <v>64</v>
      </c>
      <c r="G20" s="2">
        <f>SUM(B20:F20)</f>
        <v>431</v>
      </c>
      <c r="H20" s="14"/>
      <c r="I20" s="2">
        <v>431</v>
      </c>
    </row>
    <row r="21" spans="1:9" x14ac:dyDescent="0.25">
      <c r="A21" s="14" t="s">
        <v>75</v>
      </c>
      <c r="B21" s="2">
        <v>284</v>
      </c>
      <c r="C21" s="2">
        <v>372</v>
      </c>
      <c r="D21" s="2">
        <v>177</v>
      </c>
      <c r="E21" s="2">
        <v>403</v>
      </c>
      <c r="F21" s="2">
        <v>426</v>
      </c>
      <c r="G21" s="2">
        <f t="shared" ref="G21:G23" si="3">SUM(B21:F21)</f>
        <v>1662</v>
      </c>
      <c r="H21" s="14"/>
      <c r="I21" s="2">
        <v>1483</v>
      </c>
    </row>
    <row r="22" spans="1:9" x14ac:dyDescent="0.25">
      <c r="A22" s="14" t="s">
        <v>76</v>
      </c>
      <c r="B22" s="2">
        <v>1477</v>
      </c>
      <c r="C22" s="2">
        <v>430</v>
      </c>
      <c r="D22" s="2">
        <v>658</v>
      </c>
      <c r="E22" s="2">
        <v>795</v>
      </c>
      <c r="F22" s="2">
        <v>463</v>
      </c>
      <c r="G22" s="2">
        <f t="shared" si="3"/>
        <v>3823</v>
      </c>
      <c r="H22" s="14"/>
      <c r="I22" s="2">
        <v>3277</v>
      </c>
    </row>
    <row r="23" spans="1:9" x14ac:dyDescent="0.25">
      <c r="A23" s="14" t="s">
        <v>77</v>
      </c>
      <c r="B23" s="2">
        <v>2577</v>
      </c>
      <c r="C23" s="2">
        <v>1182</v>
      </c>
      <c r="D23" s="2">
        <v>683</v>
      </c>
      <c r="E23" s="2">
        <v>717</v>
      </c>
      <c r="F23" s="2">
        <v>904</v>
      </c>
      <c r="G23" s="2">
        <f t="shared" si="3"/>
        <v>6063</v>
      </c>
      <c r="H23" s="14"/>
      <c r="I23" s="2">
        <v>5580</v>
      </c>
    </row>
    <row r="24" spans="1:9" s="1" customFormat="1" x14ac:dyDescent="0.25">
      <c r="A24" s="66" t="s">
        <v>5</v>
      </c>
      <c r="B24" s="4">
        <f t="shared" ref="B24:E24" si="4">SUM(B20:B23)</f>
        <v>4433</v>
      </c>
      <c r="C24" s="4">
        <f t="shared" si="4"/>
        <v>2057</v>
      </c>
      <c r="D24" s="4">
        <f t="shared" si="4"/>
        <v>1631</v>
      </c>
      <c r="E24" s="4">
        <f t="shared" si="4"/>
        <v>2001</v>
      </c>
      <c r="F24" s="4">
        <f>SUM(F20:F23)</f>
        <v>1857</v>
      </c>
      <c r="G24" s="4">
        <f>SUM(B24:F24)</f>
        <v>11979</v>
      </c>
      <c r="H24" s="13"/>
      <c r="I24" s="4">
        <f>SUM(I20:I23)</f>
        <v>10771</v>
      </c>
    </row>
    <row r="25" spans="1:9" x14ac:dyDescent="0.25">
      <c r="B25" s="8"/>
      <c r="C25" s="8"/>
      <c r="D25" s="8"/>
      <c r="E25" s="8"/>
      <c r="F25" s="8"/>
      <c r="G25" s="8"/>
    </row>
  </sheetData>
  <pageMargins left="0.70866141732283472" right="0.70866141732283472" top="1.3385826771653544" bottom="0.74803149606299213" header="0.31496062992125984" footer="0.31496062992125984"/>
  <pageSetup paperSize="9" orientation="landscape" cellComments="atEnd" r:id="rId1"/>
  <headerFooter alignWithMargins="0">
    <oddHeader>&amp;L&amp;G&amp;R&amp;"Marianne,Normal"&amp;9Rectorat de Nantes</oddHeader>
    <oddFooter>&amp;R&amp;P/&amp;N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par types de scolarisations</vt:lpstr>
      <vt:lpstr>durée scolarisation</vt:lpstr>
      <vt:lpstr>Répartition par âge</vt:lpstr>
      <vt:lpstr>par types de troubles</vt:lpstr>
      <vt:lpstr>Formations</vt:lpstr>
      <vt:lpstr>Accompagnement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Buscail Sandrine</dc:creator>
  <cp:lastModifiedBy>Buscail Sandrine</cp:lastModifiedBy>
  <cp:lastPrinted>2026-03-10T08:29:28Z</cp:lastPrinted>
  <dcterms:created xsi:type="dcterms:W3CDTF">2026-01-13T14:33:35Z</dcterms:created>
  <dcterms:modified xsi:type="dcterms:W3CDTF">2026-03-10T08:33:22Z</dcterms:modified>
</cp:coreProperties>
</file>