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5\"/>
    </mc:Choice>
  </mc:AlternateContent>
  <bookViews>
    <workbookView xWindow="0" yWindow="0" windowWidth="20490" windowHeight="6645" tabRatio="876"/>
  </bookViews>
  <sheets>
    <sheet name="Sommaire" sheetId="11" r:id="rId1"/>
    <sheet name="Taille collèges" sheetId="8" r:id="rId2"/>
    <sheet name="Evol collèges 2005-2025" sheetId="7" r:id="rId3"/>
    <sheet name="nb SEGPA + eff" sheetId="12" r:id="rId4"/>
    <sheet name="Evolution SEGPA 2005-2025" sheetId="1" r:id="rId5"/>
    <sheet name="Taille LGT-LPO " sheetId="4" r:id="rId6"/>
    <sheet name="Evol LGT et LPO 2005-2025" sheetId="2" r:id="rId7"/>
    <sheet name="Taille LP" sheetId="6" r:id="rId8"/>
    <sheet name="Evol LP 2005-2025" sheetId="3" r:id="rId9"/>
  </sheets>
  <definedNames>
    <definedName name="_xlnm.Print_Titles" localSheetId="2">'Evol collèges 2005-2025'!$A:$C</definedName>
    <definedName name="_xlnm.Print_Titles" localSheetId="6">'Evol LGT et LPO 2005-2025'!$A:$C,'Evol LGT et LPO 2005-2025'!$1:$1</definedName>
    <definedName name="_xlnm.Print_Titles" localSheetId="8">'Evol LP 2005-2025'!$A:$B</definedName>
    <definedName name="_xlnm.Print_Titles" localSheetId="4">'Evolution SEGPA 2005-2025'!$A:$C</definedName>
  </definedNames>
  <calcPr calcId="162913"/>
</workbook>
</file>

<file path=xl/calcChain.xml><?xml version="1.0" encoding="utf-8"?>
<calcChain xmlns="http://schemas.openxmlformats.org/spreadsheetml/2006/main">
  <c r="X20" i="7" l="1"/>
  <c r="J9" i="4" l="1"/>
  <c r="J10" i="4"/>
  <c r="J11" i="4"/>
  <c r="J12" i="4"/>
  <c r="J13" i="4"/>
  <c r="C11" i="12"/>
  <c r="D11" i="12"/>
  <c r="X19" i="7"/>
  <c r="X21" i="2" l="1"/>
  <c r="X20" i="2"/>
  <c r="X22" i="2" s="1"/>
  <c r="X19" i="2"/>
  <c r="X16" i="2"/>
  <c r="X13" i="2"/>
  <c r="X10" i="2"/>
  <c r="X7" i="2"/>
  <c r="X21" i="7"/>
  <c r="X16" i="7"/>
  <c r="X13" i="7"/>
  <c r="X10" i="7"/>
  <c r="X7" i="7"/>
  <c r="M13" i="8"/>
  <c r="M35" i="8"/>
  <c r="L13" i="8"/>
  <c r="M12" i="8"/>
  <c r="L12" i="8"/>
  <c r="M11" i="8"/>
  <c r="L11" i="8"/>
  <c r="M10" i="8"/>
  <c r="L10" i="8"/>
  <c r="M9" i="8"/>
  <c r="L9" i="8"/>
  <c r="L31" i="8" s="1"/>
  <c r="K14" i="8"/>
  <c r="J14" i="8"/>
  <c r="I14" i="8"/>
  <c r="H14" i="8"/>
  <c r="G14" i="8"/>
  <c r="F14" i="8"/>
  <c r="E14" i="8"/>
  <c r="D14" i="8"/>
  <c r="C14" i="8"/>
  <c r="B14" i="8"/>
  <c r="M24" i="8"/>
  <c r="M23" i="8"/>
  <c r="M22" i="8"/>
  <c r="M33" i="8"/>
  <c r="M21" i="8"/>
  <c r="M32" i="8" s="1"/>
  <c r="M20" i="8"/>
  <c r="L24" i="8"/>
  <c r="L23" i="8"/>
  <c r="L22" i="8"/>
  <c r="L21" i="8"/>
  <c r="L20" i="8"/>
  <c r="C25" i="8"/>
  <c r="C36" i="8" s="1"/>
  <c r="D25" i="8"/>
  <c r="E25" i="8"/>
  <c r="F25" i="8"/>
  <c r="F36" i="8" s="1"/>
  <c r="G25" i="8"/>
  <c r="H25" i="8"/>
  <c r="I25" i="8"/>
  <c r="I36" i="8" s="1"/>
  <c r="J25" i="8"/>
  <c r="J36" i="8" s="1"/>
  <c r="K25" i="8"/>
  <c r="B25"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I35" i="6"/>
  <c r="H35" i="6"/>
  <c r="G35" i="6"/>
  <c r="F35" i="6"/>
  <c r="E35" i="6"/>
  <c r="D35" i="6"/>
  <c r="C35" i="6"/>
  <c r="B35" i="6"/>
  <c r="I34" i="6"/>
  <c r="H34" i="6"/>
  <c r="G34" i="6"/>
  <c r="F34" i="6"/>
  <c r="E34" i="6"/>
  <c r="D34" i="6"/>
  <c r="C34" i="6"/>
  <c r="B34" i="6"/>
  <c r="I33" i="6"/>
  <c r="H33" i="6"/>
  <c r="G33" i="6"/>
  <c r="F33" i="6"/>
  <c r="E33" i="6"/>
  <c r="D33" i="6"/>
  <c r="C33" i="6"/>
  <c r="B33" i="6"/>
  <c r="I32" i="6"/>
  <c r="H32" i="6"/>
  <c r="G32" i="6"/>
  <c r="F32" i="6"/>
  <c r="E32" i="6"/>
  <c r="D32" i="6"/>
  <c r="C32" i="6"/>
  <c r="B32" i="6"/>
  <c r="I31" i="6"/>
  <c r="H31" i="6"/>
  <c r="G31" i="6"/>
  <c r="F31" i="6"/>
  <c r="E31" i="6"/>
  <c r="D31" i="6"/>
  <c r="C31" i="6"/>
  <c r="B31" i="6"/>
  <c r="J24" i="6"/>
  <c r="J23" i="6"/>
  <c r="J22" i="6"/>
  <c r="J21" i="6"/>
  <c r="J20" i="6"/>
  <c r="J25" i="6" s="1"/>
  <c r="J13" i="6"/>
  <c r="J12" i="6"/>
  <c r="J11" i="6"/>
  <c r="J10" i="6"/>
  <c r="J9" i="6"/>
  <c r="I35" i="4"/>
  <c r="H35" i="4"/>
  <c r="G35" i="4"/>
  <c r="F35" i="4"/>
  <c r="E35" i="4"/>
  <c r="D35" i="4"/>
  <c r="C35" i="4"/>
  <c r="B35" i="4"/>
  <c r="I34" i="4"/>
  <c r="H34" i="4"/>
  <c r="G34" i="4"/>
  <c r="F34" i="4"/>
  <c r="E34" i="4"/>
  <c r="D34" i="4"/>
  <c r="C34" i="4"/>
  <c r="B34" i="4"/>
  <c r="I33" i="4"/>
  <c r="H33" i="4"/>
  <c r="G33" i="4"/>
  <c r="F33" i="4"/>
  <c r="E33" i="4"/>
  <c r="D33" i="4"/>
  <c r="C33" i="4"/>
  <c r="B33" i="4"/>
  <c r="I32" i="4"/>
  <c r="H32" i="4"/>
  <c r="G32" i="4"/>
  <c r="F32" i="4"/>
  <c r="E32" i="4"/>
  <c r="D32" i="4"/>
  <c r="C32" i="4"/>
  <c r="B32" i="4"/>
  <c r="I31" i="4"/>
  <c r="H31" i="4"/>
  <c r="G31" i="4"/>
  <c r="F31" i="4"/>
  <c r="E31" i="4"/>
  <c r="D31" i="4"/>
  <c r="C31" i="4"/>
  <c r="B31" i="4"/>
  <c r="J24" i="4"/>
  <c r="J23" i="4"/>
  <c r="J34" i="4" s="1"/>
  <c r="J22" i="4"/>
  <c r="J33" i="4" s="1"/>
  <c r="J21" i="4"/>
  <c r="J32" i="4" s="1"/>
  <c r="J20" i="4"/>
  <c r="J31" i="4" s="1"/>
  <c r="K24" i="4"/>
  <c r="K23" i="4"/>
  <c r="K22" i="4"/>
  <c r="K21" i="4"/>
  <c r="K20" i="4"/>
  <c r="I25" i="4"/>
  <c r="H25" i="4"/>
  <c r="G25" i="4"/>
  <c r="F25" i="4"/>
  <c r="E25" i="4"/>
  <c r="D25" i="4"/>
  <c r="C25" i="4"/>
  <c r="B25" i="4"/>
  <c r="I14" i="4"/>
  <c r="H14" i="4"/>
  <c r="H36" i="4" s="1"/>
  <c r="G14" i="4"/>
  <c r="F14" i="4"/>
  <c r="E14" i="4"/>
  <c r="D14" i="4"/>
  <c r="C14" i="4"/>
  <c r="B14" i="4"/>
  <c r="K13" i="4"/>
  <c r="K12" i="4"/>
  <c r="K34" i="4" s="1"/>
  <c r="K11" i="4"/>
  <c r="K33" i="4" s="1"/>
  <c r="K10" i="4"/>
  <c r="K32" i="4" s="1"/>
  <c r="K9" i="4"/>
  <c r="K24" i="6"/>
  <c r="K23" i="6"/>
  <c r="K22" i="6"/>
  <c r="K21" i="6"/>
  <c r="K20" i="6"/>
  <c r="K25" i="6" s="1"/>
  <c r="I25" i="6"/>
  <c r="H25" i="6"/>
  <c r="G25" i="6"/>
  <c r="F25" i="6"/>
  <c r="E25" i="6"/>
  <c r="D25" i="6"/>
  <c r="C25" i="6"/>
  <c r="B25" i="6"/>
  <c r="C14" i="6"/>
  <c r="D14" i="6"/>
  <c r="E14" i="6"/>
  <c r="F14" i="6"/>
  <c r="F36" i="6" s="1"/>
  <c r="G14" i="6"/>
  <c r="G36" i="6" s="1"/>
  <c r="H14" i="6"/>
  <c r="I14" i="6"/>
  <c r="B14" i="6"/>
  <c r="K10" i="6"/>
  <c r="K32" i="6" s="1"/>
  <c r="K11" i="6"/>
  <c r="K12" i="6"/>
  <c r="K13" i="6"/>
  <c r="K35" i="6" s="1"/>
  <c r="K9" i="6"/>
  <c r="X19" i="3"/>
  <c r="X16" i="3"/>
  <c r="X13" i="3"/>
  <c r="X10" i="3"/>
  <c r="X7" i="3"/>
  <c r="X21" i="3"/>
  <c r="X20" i="3"/>
  <c r="X22" i="3" s="1"/>
  <c r="D22" i="12"/>
  <c r="D21" i="12"/>
  <c r="D20" i="12"/>
  <c r="D19" i="12"/>
  <c r="D18" i="12"/>
  <c r="C22" i="12"/>
  <c r="C21" i="12"/>
  <c r="C20" i="12"/>
  <c r="C19" i="12"/>
  <c r="C18" i="12"/>
  <c r="D17" i="12"/>
  <c r="C17" i="12"/>
  <c r="X21" i="1"/>
  <c r="X20" i="1"/>
  <c r="X19" i="1"/>
  <c r="X16" i="1"/>
  <c r="X13" i="1"/>
  <c r="X10" i="1"/>
  <c r="X7" i="1"/>
  <c r="J31" i="6"/>
  <c r="J35" i="4"/>
  <c r="L33" i="8"/>
  <c r="M34" i="8"/>
  <c r="J35" i="6"/>
  <c r="H36" i="8"/>
  <c r="B36" i="8"/>
  <c r="K34" i="6" l="1"/>
  <c r="I36" i="6"/>
  <c r="J14" i="6"/>
  <c r="D36" i="6"/>
  <c r="K35" i="4"/>
  <c r="K25" i="4"/>
  <c r="F36" i="4"/>
  <c r="X22" i="1"/>
  <c r="D23" i="12"/>
  <c r="E36" i="8"/>
  <c r="M31" i="8"/>
  <c r="K31" i="6"/>
  <c r="K33" i="6"/>
  <c r="J36" i="6"/>
  <c r="J32" i="6"/>
  <c r="I36" i="4"/>
  <c r="L25" i="8"/>
  <c r="G36" i="8"/>
  <c r="D36" i="8"/>
  <c r="B36" i="6"/>
  <c r="H36" i="6"/>
  <c r="J33" i="6"/>
  <c r="C36" i="6"/>
  <c r="E36" i="6"/>
  <c r="K14" i="6"/>
  <c r="K36" i="6" s="1"/>
  <c r="B36" i="4"/>
  <c r="J25" i="4"/>
  <c r="K14" i="4"/>
  <c r="K36" i="4" s="1"/>
  <c r="E36" i="4"/>
  <c r="D36" i="4"/>
  <c r="C36" i="4"/>
  <c r="G36" i="4"/>
  <c r="C23" i="12"/>
  <c r="X22" i="7"/>
  <c r="L34" i="8"/>
  <c r="K36" i="8"/>
  <c r="M25" i="8"/>
  <c r="L35" i="8"/>
  <c r="L32" i="8"/>
  <c r="L14" i="8"/>
  <c r="J14" i="4"/>
  <c r="M14" i="8"/>
  <c r="K31" i="4"/>
  <c r="J34" i="6"/>
  <c r="L36" i="8" l="1"/>
  <c r="J36" i="4"/>
  <c r="M36" i="8"/>
</calcChain>
</file>

<file path=xl/sharedStrings.xml><?xml version="1.0" encoding="utf-8"?>
<sst xmlns="http://schemas.openxmlformats.org/spreadsheetml/2006/main" count="395" uniqueCount="77">
  <si>
    <t>Académie</t>
  </si>
  <si>
    <t>700 à 999</t>
  </si>
  <si>
    <t>Total</t>
  </si>
  <si>
    <t>300 à 499</t>
  </si>
  <si>
    <t>500 à 699</t>
  </si>
  <si>
    <t>700 à 899</t>
  </si>
  <si>
    <t>900 et +</t>
  </si>
  <si>
    <t>Retour sommaire</t>
  </si>
  <si>
    <t>Source : RAMSESE</t>
  </si>
  <si>
    <t>&lt; 300</t>
  </si>
  <si>
    <t xml:space="preserve">44 </t>
  </si>
  <si>
    <t xml:space="preserve">49 </t>
  </si>
  <si>
    <t xml:space="preserve">53 </t>
  </si>
  <si>
    <t xml:space="preserve">72 </t>
  </si>
  <si>
    <t xml:space="preserve">85 </t>
  </si>
  <si>
    <t>&lt; 700</t>
  </si>
  <si>
    <t>700 et +</t>
  </si>
  <si>
    <t>Nb étabs</t>
  </si>
  <si>
    <t>Nb élèves</t>
  </si>
  <si>
    <t>1 000 à 1 499</t>
  </si>
  <si>
    <t>1 500 et +</t>
  </si>
  <si>
    <t>Secteur</t>
  </si>
  <si>
    <t>Dép</t>
  </si>
  <si>
    <t>Nombre de SEGPA</t>
  </si>
  <si>
    <t>Nombre d'élèves en SEGPA</t>
  </si>
  <si>
    <t>Définitions :</t>
  </si>
  <si>
    <t>SOMMAIRE :</t>
  </si>
  <si>
    <t>Auteur : SEPP (service de l'évaluation de la propective et de la performance) - Académie de Nantes</t>
  </si>
  <si>
    <r>
      <rPr>
        <b/>
        <sz val="10"/>
        <color indexed="63"/>
        <rFont val="Marianne"/>
        <family val="3"/>
      </rPr>
      <t>Collège :</t>
    </r>
    <r>
      <rPr>
        <sz val="10"/>
        <color indexed="63"/>
        <rFont val="Marianne"/>
        <family val="3"/>
      </rPr>
      <t xml:space="preserve"> Établissement d’enseignement secondaire, couvrant la dernière année du cycle de consolidation (classe de sixième) et les trois années du cycle des approfondissements (cycle IV) :classes de cinquième, quatrième et troisième.</t>
    </r>
  </si>
  <si>
    <r>
      <rPr>
        <b/>
        <sz val="10"/>
        <color indexed="63"/>
        <rFont val="Marianne"/>
        <family val="3"/>
      </rPr>
      <t xml:space="preserve">Section d’enseignement général et professionnel adapté (Segpa) : </t>
    </r>
    <r>
      <rPr>
        <sz val="10"/>
        <color indexed="63"/>
        <rFont val="Marianne"/>
        <family val="3"/>
      </rPr>
      <t>Depuis la circulaire du 20 juin 1996 relative à l’organisation de la formation au collège, les Segpa accueillent essentiellement des élèves en grande difficulté scolaire et/ou sociale.</t>
    </r>
  </si>
  <si>
    <r>
      <rPr>
        <b/>
        <sz val="10"/>
        <color indexed="63"/>
        <rFont val="Marianne"/>
        <family val="3"/>
      </rPr>
      <t>Lycée d’enseignement général et technologique (LEGT) :</t>
    </r>
    <r>
      <rPr>
        <sz val="10"/>
        <color indexed="63"/>
        <rFont val="Marianne"/>
        <family val="3"/>
      </rPr>
      <t xml:space="preserve"> Établissement d’enseignement secondaire dans lequel sont dispensées des formations sur trois années, de la seconde à la terminale, conduisant aux baccalauréats généraux et technologiques. Il peut accueillir des classes post-bac, notamment des sections de techniciens supérieurs (STS) ou des classes préparatoires aux grandes écoles (CPGE).</t>
    </r>
  </si>
  <si>
    <r>
      <rPr>
        <b/>
        <sz val="10"/>
        <color indexed="63"/>
        <rFont val="Marianne"/>
        <family val="3"/>
      </rPr>
      <t xml:space="preserve">Lycée polyvalent (LPO) : </t>
    </r>
    <r>
      <rPr>
        <sz val="10"/>
        <color indexed="63"/>
        <rFont val="Marianne"/>
        <family val="3"/>
      </rPr>
      <t>Les lycées polyvalents font partie des lycées d’enseignement général et technologique. Ils dispensent, à côté des formations générales ou technologiques, des formations professionnelles.</t>
    </r>
  </si>
  <si>
    <r>
      <rPr>
        <b/>
        <sz val="10"/>
        <color indexed="63"/>
        <rFont val="Marianne"/>
        <family val="3"/>
      </rPr>
      <t>Lycée professionnel (LP) :</t>
    </r>
    <r>
      <rPr>
        <sz val="10"/>
        <color indexed="63"/>
        <rFont val="Marianne"/>
        <family val="3"/>
      </rPr>
      <t xml:space="preserve"> Établissement d’enseignement secondaire dans lequel sont dispensées des formations sur trois années, de la seconde professionnelle à la terminale professionnelle, conduisant aux baccalauréats professionnels ; sur deux années, le certificat d’aptitude professionnelle (CAP). Le BEP est un diplôme intermédiaire présenté pendant le cursus menant au baccalauréat professionnel. La voie professionnelle permet d’acquérir des connaissances et des compétences dans un domaine professionnel. Les élèves préparent après la troisième un CAP ou un baccalauréat professionnel. </t>
    </r>
  </si>
  <si>
    <t>Champ : Etablissements ouverts à la date de la rentrée - secteur public et secteur privé sous contrat (hors secteur privé hors contrat et hors lycées agricoles)</t>
  </si>
  <si>
    <r>
      <rPr>
        <b/>
        <sz val="10"/>
        <color indexed="63"/>
        <rFont val="Marianne"/>
        <family val="3"/>
      </rPr>
      <t>Sous contrat :</t>
    </r>
    <r>
      <rPr>
        <sz val="10"/>
        <color indexed="63"/>
        <rFont val="Marianne"/>
        <family val="3"/>
      </rPr>
      <t xml:space="preserve"> Etablissement privé lié à l'Etat par un contrat.</t>
    </r>
  </si>
  <si>
    <r>
      <rPr>
        <b/>
        <sz val="10"/>
        <color indexed="63"/>
        <rFont val="Marianne"/>
        <family val="3"/>
      </rPr>
      <t>Hors contrat :</t>
    </r>
    <r>
      <rPr>
        <sz val="10"/>
        <color indexed="63"/>
        <rFont val="Marianne"/>
        <family val="3"/>
      </rPr>
      <t xml:space="preserve"> Etablissement privé qui n'est pas lié à l’Etat par un contrat.</t>
    </r>
  </si>
  <si>
    <r>
      <rPr>
        <b/>
        <sz val="10"/>
        <color indexed="63"/>
        <rFont val="Marianne"/>
        <family val="3"/>
      </rPr>
      <t>Note :</t>
    </r>
    <r>
      <rPr>
        <sz val="10"/>
        <color indexed="63"/>
        <rFont val="Marianne"/>
        <family val="3"/>
      </rPr>
      <t xml:space="preserve"> Un établissement sous contrat peut contenir des divisions hors contrat, les effectifs sont comptabilisés dans les effectifs du secteur privé sous contrat</t>
    </r>
  </si>
  <si>
    <r>
      <rPr>
        <b/>
        <sz val="10"/>
        <color indexed="63"/>
        <rFont val="Marianne"/>
        <family val="3"/>
      </rPr>
      <t xml:space="preserve">Etablissement régional d’enseignement adapté (EREA) : </t>
    </r>
    <r>
      <rPr>
        <sz val="10"/>
        <color indexed="63"/>
        <rFont val="Marianne"/>
        <family val="3"/>
      </rPr>
      <t>Créés par le décret n° 54-46 du 4 janvier 1954, les EREA ont pour mission de prendre en charge des adolescents en grande difficulté scolaire et sociale, ou présentant un handicap.</t>
    </r>
  </si>
  <si>
    <t>Source : SYSCA - Constat de rentrée</t>
  </si>
  <si>
    <t>Source : RAMSESE et SYSCA (fichier du constat de rentrée)</t>
  </si>
  <si>
    <t>Répartition des effectifs de collèges par taille dans l'Académie de Nantes</t>
  </si>
  <si>
    <t>Secteur PUBLIC</t>
  </si>
  <si>
    <t>Secteur PRIVE SOUS CONTRAT</t>
  </si>
  <si>
    <t>Ensemble</t>
  </si>
  <si>
    <t>Répartition des effectifs de lycées professionnels par taille dans l'Académie de Nantes</t>
  </si>
  <si>
    <t>Répartition des effectifs de lycées* (hors lycées professionnels) par taille dans l'Académie de Nantes</t>
  </si>
  <si>
    <t>Nombre de SEGPA et d'élèves par département (hors EREA) dans l'Académie de Nantes</t>
  </si>
  <si>
    <t>Total Public</t>
  </si>
  <si>
    <r>
      <rPr>
        <b/>
        <sz val="10"/>
        <color indexed="63"/>
        <rFont val="Marianne"/>
        <family val="3"/>
      </rPr>
      <t>A noter :</t>
    </r>
    <r>
      <rPr>
        <sz val="10"/>
        <color indexed="63"/>
        <rFont val="Marianne"/>
        <family val="3"/>
      </rPr>
      <t xml:space="preserve"> les effectifs présentés dans ce fichier correspondent aux effectifs de la nature d'établissement et non du type de formation.</t>
    </r>
  </si>
  <si>
    <t>A noter : les effectifs présentés dans ce fichier correspondent aux effectifs de la nature d'établissement et non du type de formation.</t>
  </si>
  <si>
    <t>Total Privé sous contrat</t>
  </si>
  <si>
    <t>Public</t>
  </si>
  <si>
    <t>Privé sous contrat</t>
  </si>
  <si>
    <t>Privé</t>
  </si>
  <si>
    <t>Loire-Atlantique</t>
  </si>
  <si>
    <t>Maine-et-Loire</t>
  </si>
  <si>
    <t>Mayenne</t>
  </si>
  <si>
    <t>Sarthe</t>
  </si>
  <si>
    <t>Vendée</t>
  </si>
  <si>
    <t>Secteur Public</t>
  </si>
  <si>
    <t>Secteur Privé sous contrat</t>
  </si>
  <si>
    <t>* Lycées expérimentaux inclus</t>
  </si>
  <si>
    <t>Evolution du nombre d'établissements du second degré (public + privé sous contrat) dans la l'académie de Nantes de 2005 à 2025</t>
  </si>
  <si>
    <t>Les collèges : dimension par secteur et par département pour l'année scolaire 2025/2026</t>
  </si>
  <si>
    <t>Les collèges : évolution 2005-2025, par secteur, par département</t>
  </si>
  <si>
    <t>Section d'enseignement général adapté (SEGPA) : dimension par secteur et par département pour l'année scolaire 2025/2026</t>
  </si>
  <si>
    <t>Section d'enseignement général adapté (SEGPA) : évolution 2005-2025 par secteur et par département</t>
  </si>
  <si>
    <t>Les lycées d'enseignement généraux et/ou technologique (LGT) et lycées polyvalent (LPO) : dimension par secteur et par département pour l'année scolaire 2025/2026</t>
  </si>
  <si>
    <t>Les lycées d'enseignement généraux et/ou technologique (LGT) et lycées polyvalent (LPO) : évolution 2005-2025, par secteur et par département</t>
  </si>
  <si>
    <t>Les lycées professionnels (LP) : dimension par secteur et par département pour l'année scolaire 2025/2026</t>
  </si>
  <si>
    <t>Les lycées professionnels (LP) : évolution 2005-2025, par secteur et par département</t>
  </si>
  <si>
    <t>Année scolaire 2025/2026</t>
  </si>
  <si>
    <t>Octobre 2025</t>
  </si>
  <si>
    <t>Evolution du nombre de collèges - Public + privé sous contrat dans l'Académie de Nantes de 2005 à 2025</t>
  </si>
  <si>
    <t>Evolution du nombre de SEGPA dans l'Académie de Nantes (hors EREA) de 2005 à 2025</t>
  </si>
  <si>
    <t>Evolution du nombre de lycées* (hors lycées professionnels) - Public et privé sous contrat dans l'Académie de Nantes de 2005 à 2025</t>
  </si>
  <si>
    <t>Evolution du nombre de lycées professionnels - Public et privé sous contrat dans l'Académie de Nantes de 2005 à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</si>
</sst>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color indexed="63"/>
      <name val="Marianne"/>
      <family val="3"/>
    </font>
    <font>
      <b/>
      <sz val="10"/>
      <color indexed="63"/>
      <name val="Marianne"/>
      <family val="3"/>
    </font>
    <font>
      <u/>
      <sz val="11"/>
      <color theme="10"/>
      <name val="Calibri"/>
      <family val="2"/>
      <scheme val="minor"/>
    </font>
    <font>
      <sz val="11"/>
      <color theme="1"/>
      <name val="Marianne"/>
      <family val="3"/>
    </font>
    <font>
      <u/>
      <sz val="11"/>
      <color theme="10"/>
      <name val="Marianne"/>
      <family val="3"/>
    </font>
    <font>
      <sz val="10"/>
      <color theme="1"/>
      <name val="Marianne"/>
      <family val="3"/>
    </font>
    <font>
      <b/>
      <sz val="12"/>
      <color theme="1"/>
      <name val="Marianne"/>
      <family val="3"/>
    </font>
    <font>
      <b/>
      <sz val="11"/>
      <color theme="1"/>
      <name val="Marianne"/>
      <family val="3"/>
    </font>
    <font>
      <sz val="11"/>
      <color theme="1" tint="0.249977111117893"/>
      <name val="Marianne"/>
      <family val="3"/>
    </font>
    <font>
      <i/>
      <sz val="9"/>
      <color theme="1" tint="0.249977111117893"/>
      <name val="Marianne"/>
      <family val="3"/>
    </font>
    <font>
      <i/>
      <sz val="9"/>
      <color theme="1"/>
      <name val="Marianne"/>
      <family val="3"/>
    </font>
    <font>
      <b/>
      <u/>
      <sz val="11"/>
      <color theme="1" tint="0.249977111117893"/>
      <name val="Marianne"/>
      <family val="3"/>
    </font>
    <font>
      <u/>
      <sz val="11"/>
      <color theme="1" tint="0.249977111117893"/>
      <name val="Marianne"/>
      <family val="3"/>
    </font>
    <font>
      <b/>
      <sz val="11"/>
      <color theme="1" tint="0.249977111117893"/>
      <name val="Marianne"/>
      <family val="3"/>
    </font>
    <font>
      <sz val="10"/>
      <color theme="1" tint="0.249977111117893"/>
      <name val="Marianne"/>
      <family val="3"/>
    </font>
    <font>
      <sz val="10"/>
      <color theme="1"/>
      <name val="Calibri"/>
      <family val="2"/>
      <scheme val="minor"/>
    </font>
    <font>
      <b/>
      <sz val="10"/>
      <color theme="1"/>
      <name val="Marianne"/>
      <family val="3"/>
    </font>
    <font>
      <i/>
      <sz val="10"/>
      <color theme="1"/>
      <name val="Marianne"/>
      <family val="3"/>
    </font>
    <font>
      <u/>
      <sz val="10"/>
      <color theme="10"/>
      <name val="Marianne"/>
      <family val="3"/>
    </font>
    <font>
      <sz val="8"/>
      <color theme="1"/>
      <name val="Marianne"/>
      <family val="3"/>
    </font>
    <font>
      <b/>
      <sz val="8"/>
      <color theme="1"/>
      <name val="Marianne"/>
      <family val="3"/>
    </font>
    <font>
      <b/>
      <sz val="11"/>
      <color rgb="FFFF0000"/>
      <name val="Marianne"/>
      <family val="3"/>
    </font>
    <font>
      <u/>
      <sz val="10"/>
      <color rgb="FF0070C0"/>
      <name val="Marianne"/>
      <family val="3"/>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22">
    <border>
      <left/>
      <right/>
      <top/>
      <bottom/>
      <diagonal/>
    </border>
    <border>
      <left/>
      <right/>
      <top style="hair">
        <color indexed="64"/>
      </top>
      <bottom/>
      <diagonal/>
    </border>
    <border>
      <left/>
      <right/>
      <top/>
      <bottom style="thin">
        <color indexed="64"/>
      </bottom>
      <diagonal/>
    </border>
    <border>
      <left/>
      <right style="dotted">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diagonal/>
    </border>
    <border>
      <left style="hair">
        <color indexed="64"/>
      </left>
      <right/>
      <top/>
      <bottom/>
      <diagonal/>
    </border>
    <border>
      <left/>
      <right style="hair">
        <color indexed="64"/>
      </right>
      <top/>
      <bottom/>
      <diagonal/>
    </border>
    <border>
      <left style="dotted">
        <color indexed="64"/>
      </left>
      <right/>
      <top/>
      <bottom/>
      <diagonal/>
    </border>
    <border>
      <left/>
      <right style="thin">
        <color indexed="64"/>
      </right>
      <top/>
      <bottom/>
      <diagonal/>
    </border>
    <border>
      <left/>
      <right/>
      <top style="thin">
        <color indexed="64"/>
      </top>
      <bottom/>
      <diagonal/>
    </border>
    <border>
      <left/>
      <right/>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40">
    <xf numFmtId="0" fontId="0" fillId="0" borderId="0" xfId="0"/>
    <xf numFmtId="0" fontId="4" fillId="0" borderId="0" xfId="0" applyFont="1"/>
    <xf numFmtId="0" fontId="5" fillId="0" borderId="0" xfId="1" applyFont="1"/>
    <xf numFmtId="0" fontId="4" fillId="2" borderId="0" xfId="0" applyFont="1" applyFill="1"/>
    <xf numFmtId="0" fontId="6" fillId="2" borderId="0" xfId="0" applyFont="1" applyFill="1"/>
    <xf numFmtId="0" fontId="7" fillId="2" borderId="0" xfId="0" applyFont="1" applyFill="1"/>
    <xf numFmtId="0" fontId="8" fillId="2" borderId="0" xfId="0" applyFont="1" applyFill="1"/>
    <xf numFmtId="0" fontId="4" fillId="0" borderId="0" xfId="0" applyFont="1"/>
    <xf numFmtId="0" fontId="4" fillId="2" borderId="0" xfId="0" applyFont="1" applyFill="1"/>
    <xf numFmtId="0" fontId="6" fillId="2" borderId="0" xfId="0" applyFont="1" applyFill="1"/>
    <xf numFmtId="0" fontId="9" fillId="2" borderId="0" xfId="0" applyFont="1" applyFill="1"/>
    <xf numFmtId="0" fontId="6" fillId="2" borderId="1" xfId="0" applyFont="1" applyFill="1" applyBorder="1"/>
    <xf numFmtId="0" fontId="4" fillId="2" borderId="1" xfId="0" applyFont="1" applyFill="1" applyBorder="1"/>
    <xf numFmtId="0" fontId="10" fillId="2" borderId="0" xfId="0" applyFont="1" applyFill="1" applyAlignment="1">
      <alignment horizontal="left" vertical="center" wrapText="1"/>
    </xf>
    <xf numFmtId="0" fontId="11" fillId="2" borderId="1" xfId="0" applyFont="1" applyFill="1" applyBorder="1" applyAlignment="1">
      <alignment horizontal="left" vertical="center" wrapText="1"/>
    </xf>
    <xf numFmtId="0" fontId="12" fillId="2" borderId="0" xfId="0" applyFont="1" applyFill="1"/>
    <xf numFmtId="0" fontId="13" fillId="2" borderId="0" xfId="0" applyFont="1" applyFill="1"/>
    <xf numFmtId="0" fontId="14" fillId="2" borderId="0" xfId="0" applyFont="1" applyFill="1"/>
    <xf numFmtId="0" fontId="15" fillId="2" borderId="0" xfId="0" applyFont="1" applyFill="1" applyAlignment="1">
      <alignment horizontal="left" vertical="center" wrapText="1"/>
    </xf>
    <xf numFmtId="0" fontId="10" fillId="2" borderId="0" xfId="0" applyFont="1" applyFill="1" applyAlignment="1">
      <alignment vertical="center" wrapText="1"/>
    </xf>
    <xf numFmtId="0" fontId="16" fillId="0" borderId="0" xfId="0" applyFont="1" applyFill="1" applyAlignment="1">
      <alignment vertical="center"/>
    </xf>
    <xf numFmtId="0" fontId="7" fillId="0" borderId="0" xfId="0" applyFont="1" applyFill="1" applyAlignment="1">
      <alignment horizontal="left" vertical="center" wrapText="1"/>
    </xf>
    <xf numFmtId="0" fontId="6" fillId="0" borderId="0" xfId="0" applyFont="1" applyFill="1" applyAlignment="1">
      <alignment vertical="center"/>
    </xf>
    <xf numFmtId="0" fontId="17" fillId="0" borderId="0" xfId="0" applyFont="1" applyFill="1" applyAlignment="1">
      <alignment vertical="center" wrapText="1"/>
    </xf>
    <xf numFmtId="0" fontId="17" fillId="0" borderId="0" xfId="0" applyFont="1" applyFill="1" applyAlignment="1">
      <alignment horizontal="center" vertical="center" wrapText="1"/>
    </xf>
    <xf numFmtId="0" fontId="17" fillId="0" borderId="0" xfId="0" applyFont="1" applyFill="1" applyBorder="1" applyAlignment="1">
      <alignment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right" vertical="center" wrapText="1"/>
    </xf>
    <xf numFmtId="0" fontId="17" fillId="0" borderId="3" xfId="0" applyFont="1" applyFill="1" applyBorder="1" applyAlignment="1">
      <alignment horizontal="right" vertical="center" wrapText="1"/>
    </xf>
    <xf numFmtId="0" fontId="17" fillId="0" borderId="4" xfId="0" applyFont="1" applyFill="1" applyBorder="1" applyAlignment="1">
      <alignment horizontal="right" vertical="center" wrapText="1"/>
    </xf>
    <xf numFmtId="0" fontId="17" fillId="0" borderId="5" xfId="0" applyFont="1" applyFill="1" applyBorder="1" applyAlignment="1">
      <alignment horizontal="right" vertical="center" wrapText="1"/>
    </xf>
    <xf numFmtId="0" fontId="17" fillId="0" borderId="6" xfId="0" applyFont="1" applyFill="1" applyBorder="1" applyAlignment="1">
      <alignment horizontal="right" vertical="center" wrapText="1"/>
    </xf>
    <xf numFmtId="0" fontId="17" fillId="0" borderId="7" xfId="0" applyFont="1" applyFill="1" applyBorder="1" applyAlignment="1">
      <alignment horizontal="right" vertical="center" wrapText="1"/>
    </xf>
    <xf numFmtId="0" fontId="6" fillId="0" borderId="0" xfId="0" applyFont="1" applyFill="1" applyBorder="1" applyAlignment="1">
      <alignment vertical="center"/>
    </xf>
    <xf numFmtId="3" fontId="6" fillId="0" borderId="8" xfId="0" applyNumberFormat="1" applyFont="1" applyFill="1" applyBorder="1" applyAlignment="1">
      <alignment vertical="center"/>
    </xf>
    <xf numFmtId="3" fontId="6" fillId="0" borderId="0" xfId="0" applyNumberFormat="1" applyFont="1" applyFill="1" applyBorder="1" applyAlignment="1">
      <alignment vertical="center"/>
    </xf>
    <xf numFmtId="3" fontId="6" fillId="0" borderId="9"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11" xfId="0" applyNumberFormat="1" applyFont="1" applyFill="1" applyBorder="1" applyAlignment="1">
      <alignment vertical="center"/>
    </xf>
    <xf numFmtId="3" fontId="6" fillId="0" borderId="12" xfId="0" applyNumberFormat="1" applyFont="1" applyFill="1" applyBorder="1" applyAlignment="1">
      <alignment vertical="center"/>
    </xf>
    <xf numFmtId="3" fontId="17" fillId="0" borderId="0" xfId="0" applyNumberFormat="1" applyFont="1" applyFill="1" applyBorder="1" applyAlignment="1">
      <alignment vertical="center"/>
    </xf>
    <xf numFmtId="3" fontId="6" fillId="0" borderId="0" xfId="0" applyNumberFormat="1" applyFont="1" applyFill="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8" fillId="0" borderId="0" xfId="0" quotePrefix="1" applyFont="1" applyFill="1"/>
    <xf numFmtId="0" fontId="19" fillId="0" borderId="0" xfId="1" applyFont="1" applyFill="1" applyAlignment="1">
      <alignment horizontal="right" vertical="center"/>
    </xf>
    <xf numFmtId="0" fontId="17" fillId="0" borderId="0" xfId="0" applyFont="1" applyFill="1" applyAlignment="1">
      <alignment horizontal="center" vertical="center"/>
    </xf>
    <xf numFmtId="0" fontId="17" fillId="0" borderId="2" xfId="0" applyFont="1" applyFill="1" applyBorder="1" applyAlignment="1">
      <alignment horizontal="left" vertical="center" wrapText="1"/>
    </xf>
    <xf numFmtId="0" fontId="6" fillId="0" borderId="13" xfId="0" applyFont="1" applyFill="1" applyBorder="1" applyAlignment="1">
      <alignment vertical="center"/>
    </xf>
    <xf numFmtId="3" fontId="6" fillId="0" borderId="13" xfId="0" applyNumberFormat="1" applyFont="1" applyFill="1" applyBorder="1" applyAlignment="1">
      <alignment vertical="center"/>
    </xf>
    <xf numFmtId="0" fontId="17" fillId="0" borderId="14" xfId="0" applyFont="1" applyFill="1" applyBorder="1" applyAlignment="1">
      <alignment vertical="center"/>
    </xf>
    <xf numFmtId="3" fontId="17" fillId="0" borderId="14" xfId="0" applyNumberFormat="1" applyFont="1" applyFill="1" applyBorder="1" applyAlignment="1">
      <alignment vertical="center"/>
    </xf>
    <xf numFmtId="0" fontId="6" fillId="0" borderId="1" xfId="0" applyFont="1" applyFill="1" applyBorder="1" applyAlignment="1">
      <alignment vertical="center"/>
    </xf>
    <xf numFmtId="3" fontId="6" fillId="0" borderId="1" xfId="0" applyNumberFormat="1" applyFont="1" applyFill="1" applyBorder="1" applyAlignment="1">
      <alignment vertical="center"/>
    </xf>
    <xf numFmtId="0" fontId="6" fillId="0" borderId="0" xfId="0" applyFont="1" applyFill="1"/>
    <xf numFmtId="0" fontId="17" fillId="0" borderId="0" xfId="0" applyFont="1" applyFill="1" applyBorder="1" applyAlignment="1">
      <alignment vertical="center"/>
    </xf>
    <xf numFmtId="0" fontId="6" fillId="0" borderId="2" xfId="0" applyFont="1" applyFill="1" applyBorder="1" applyAlignment="1">
      <alignment vertical="center"/>
    </xf>
    <xf numFmtId="0" fontId="6" fillId="0" borderId="12" xfId="0" applyFont="1" applyFill="1" applyBorder="1" applyAlignment="1">
      <alignment vertical="center"/>
    </xf>
    <xf numFmtId="0" fontId="6" fillId="0" borderId="0" xfId="0" applyFont="1" applyFill="1" applyBorder="1" applyAlignment="1">
      <alignment horizontal="left" vertical="center"/>
    </xf>
    <xf numFmtId="0" fontId="18" fillId="0" borderId="0" xfId="0" quotePrefix="1" applyFont="1" applyFill="1" applyBorder="1"/>
    <xf numFmtId="0" fontId="6" fillId="0" borderId="0" xfId="0" applyFont="1" applyFill="1" applyBorder="1"/>
    <xf numFmtId="0" fontId="19" fillId="0" borderId="0" xfId="1" applyFont="1" applyFill="1" applyBorder="1" applyAlignment="1">
      <alignment horizontal="right"/>
    </xf>
    <xf numFmtId="0" fontId="7" fillId="0" borderId="0" xfId="0" applyFont="1" applyFill="1" applyAlignment="1">
      <alignment vertical="center"/>
    </xf>
    <xf numFmtId="0" fontId="7" fillId="0" borderId="0" xfId="0" applyFont="1" applyFill="1" applyAlignment="1">
      <alignment vertical="center" wrapText="1"/>
    </xf>
    <xf numFmtId="0" fontId="8" fillId="0" borderId="0" xfId="0" applyFont="1" applyFill="1" applyAlignment="1">
      <alignment vertical="center"/>
    </xf>
    <xf numFmtId="0" fontId="7" fillId="0" borderId="0" xfId="0" applyFont="1" applyFill="1" applyBorder="1" applyAlignment="1">
      <alignment vertical="center" wrapText="1"/>
    </xf>
    <xf numFmtId="0" fontId="8" fillId="0" borderId="0" xfId="0" applyFont="1" applyFill="1" applyBorder="1" applyAlignment="1">
      <alignment vertical="center"/>
    </xf>
    <xf numFmtId="0" fontId="20" fillId="0" borderId="0" xfId="0" applyFont="1" applyFill="1" applyAlignment="1">
      <alignment vertical="center"/>
    </xf>
    <xf numFmtId="0" fontId="17" fillId="0" borderId="0" xfId="0" applyFont="1" applyFill="1" applyAlignment="1">
      <alignment horizontal="left" vertical="center"/>
    </xf>
    <xf numFmtId="0" fontId="4" fillId="0" borderId="0" xfId="0" applyFont="1" applyFill="1" applyAlignment="1">
      <alignment vertical="center"/>
    </xf>
    <xf numFmtId="0" fontId="17" fillId="0" borderId="2" xfId="0" applyFont="1" applyFill="1" applyBorder="1" applyAlignment="1">
      <alignment horizontal="center" vertical="center"/>
    </xf>
    <xf numFmtId="0" fontId="17" fillId="0" borderId="2" xfId="0" applyFont="1" applyFill="1" applyBorder="1" applyAlignment="1">
      <alignment horizontal="right" vertical="center"/>
    </xf>
    <xf numFmtId="0" fontId="21" fillId="0" borderId="0" xfId="0" applyFont="1" applyFill="1" applyAlignment="1">
      <alignment horizontal="center" vertical="center"/>
    </xf>
    <xf numFmtId="0" fontId="4" fillId="0" borderId="0" xfId="0" applyFont="1" applyFill="1"/>
    <xf numFmtId="0" fontId="5" fillId="0" borderId="0" xfId="1" applyFont="1" applyFill="1"/>
    <xf numFmtId="0" fontId="5" fillId="0" borderId="0" xfId="1" applyFont="1" applyFill="1" applyAlignment="1">
      <alignment horizontal="right"/>
    </xf>
    <xf numFmtId="0" fontId="22" fillId="0" borderId="0" xfId="0" applyFont="1" applyFill="1" applyAlignment="1">
      <alignment vertical="center"/>
    </xf>
    <xf numFmtId="0" fontId="7" fillId="0" borderId="0" xfId="0" applyFont="1" applyFill="1" applyBorder="1" applyAlignment="1">
      <alignment vertical="center"/>
    </xf>
    <xf numFmtId="0" fontId="17" fillId="3" borderId="15" xfId="0" applyFont="1" applyFill="1" applyBorder="1" applyAlignment="1">
      <alignment vertical="center"/>
    </xf>
    <xf numFmtId="3" fontId="17" fillId="3" borderId="15" xfId="0" applyNumberFormat="1" applyFont="1" applyFill="1" applyBorder="1" applyAlignment="1">
      <alignment vertical="center"/>
    </xf>
    <xf numFmtId="3" fontId="17" fillId="3" borderId="16" xfId="0" applyNumberFormat="1" applyFont="1" applyFill="1" applyBorder="1" applyAlignment="1">
      <alignment vertical="center"/>
    </xf>
    <xf numFmtId="3" fontId="17" fillId="3" borderId="17" xfId="0" applyNumberFormat="1" applyFont="1" applyFill="1" applyBorder="1" applyAlignment="1">
      <alignment vertical="center"/>
    </xf>
    <xf numFmtId="3" fontId="17" fillId="3" borderId="18" xfId="0" applyNumberFormat="1" applyFont="1" applyFill="1" applyBorder="1" applyAlignment="1">
      <alignment vertical="center"/>
    </xf>
    <xf numFmtId="0" fontId="17" fillId="3" borderId="15" xfId="0" applyFont="1" applyFill="1" applyBorder="1" applyAlignment="1">
      <alignment horizontal="left" vertical="center"/>
    </xf>
    <xf numFmtId="3" fontId="17" fillId="3" borderId="19" xfId="0" applyNumberFormat="1" applyFont="1" applyFill="1" applyBorder="1" applyAlignment="1">
      <alignment vertical="center"/>
    </xf>
    <xf numFmtId="3" fontId="17" fillId="3" borderId="20" xfId="0" applyNumberFormat="1" applyFont="1" applyFill="1" applyBorder="1" applyAlignment="1">
      <alignment vertical="center"/>
    </xf>
    <xf numFmtId="0" fontId="17" fillId="4" borderId="15" xfId="0" applyFont="1" applyFill="1" applyBorder="1" applyAlignment="1">
      <alignment vertical="center"/>
    </xf>
    <xf numFmtId="3" fontId="17" fillId="4" borderId="19" xfId="0" applyNumberFormat="1" applyFont="1" applyFill="1" applyBorder="1" applyAlignment="1">
      <alignment vertical="center"/>
    </xf>
    <xf numFmtId="3" fontId="17" fillId="4" borderId="15" xfId="0" applyNumberFormat="1" applyFont="1" applyFill="1" applyBorder="1" applyAlignment="1">
      <alignment vertical="center"/>
    </xf>
    <xf numFmtId="3" fontId="17" fillId="4" borderId="16" xfId="0" applyNumberFormat="1" applyFont="1" applyFill="1" applyBorder="1" applyAlignment="1">
      <alignment vertical="center"/>
    </xf>
    <xf numFmtId="3" fontId="17" fillId="4" borderId="17" xfId="0" applyNumberFormat="1" applyFont="1" applyFill="1" applyBorder="1" applyAlignment="1">
      <alignment vertical="center"/>
    </xf>
    <xf numFmtId="3" fontId="17" fillId="4" borderId="20" xfId="0" applyNumberFormat="1" applyFont="1" applyFill="1" applyBorder="1" applyAlignment="1">
      <alignment vertical="center"/>
    </xf>
    <xf numFmtId="3" fontId="17" fillId="4" borderId="18" xfId="0" applyNumberFormat="1" applyFont="1" applyFill="1" applyBorder="1" applyAlignment="1">
      <alignment vertical="center"/>
    </xf>
    <xf numFmtId="0" fontId="17" fillId="5" borderId="15" xfId="0" applyFont="1" applyFill="1" applyBorder="1" applyAlignment="1">
      <alignment vertical="center"/>
    </xf>
    <xf numFmtId="3" fontId="17" fillId="5" borderId="19" xfId="0" applyNumberFormat="1" applyFont="1" applyFill="1" applyBorder="1" applyAlignment="1">
      <alignment vertical="center"/>
    </xf>
    <xf numFmtId="3" fontId="17" fillId="5" borderId="15" xfId="0" applyNumberFormat="1" applyFont="1" applyFill="1" applyBorder="1" applyAlignment="1">
      <alignment vertical="center"/>
    </xf>
    <xf numFmtId="3" fontId="17" fillId="5" borderId="16" xfId="0" applyNumberFormat="1" applyFont="1" applyFill="1" applyBorder="1" applyAlignment="1">
      <alignment vertical="center"/>
    </xf>
    <xf numFmtId="3" fontId="17" fillId="5" borderId="17" xfId="0" applyNumberFormat="1" applyFont="1" applyFill="1" applyBorder="1" applyAlignment="1">
      <alignment vertical="center"/>
    </xf>
    <xf numFmtId="3" fontId="17" fillId="5" borderId="20" xfId="0" applyNumberFormat="1" applyFont="1" applyFill="1" applyBorder="1" applyAlignment="1">
      <alignment vertical="center"/>
    </xf>
    <xf numFmtId="3" fontId="17" fillId="5" borderId="18" xfId="0" applyNumberFormat="1" applyFont="1" applyFill="1" applyBorder="1" applyAlignment="1">
      <alignment vertical="center"/>
    </xf>
    <xf numFmtId="0" fontId="17" fillId="5" borderId="15" xfId="0" applyFont="1" applyFill="1" applyBorder="1" applyAlignment="1">
      <alignment horizontal="left" vertical="center"/>
    </xf>
    <xf numFmtId="0" fontId="17" fillId="4" borderId="15" xfId="0" applyFont="1" applyFill="1" applyBorder="1" applyAlignment="1">
      <alignment horizontal="left" vertical="center"/>
    </xf>
    <xf numFmtId="0" fontId="17" fillId="6" borderId="2" xfId="0" applyFont="1" applyFill="1" applyBorder="1" applyAlignment="1">
      <alignment vertical="center"/>
    </xf>
    <xf numFmtId="3" fontId="17" fillId="6" borderId="2" xfId="0" applyNumberFormat="1" applyFont="1" applyFill="1" applyBorder="1" applyAlignment="1">
      <alignment vertical="center"/>
    </xf>
    <xf numFmtId="0" fontId="15" fillId="2" borderId="0" xfId="0" applyFont="1" applyFill="1" applyAlignment="1">
      <alignment vertical="center"/>
    </xf>
    <xf numFmtId="0" fontId="18" fillId="0" borderId="0" xfId="0" applyFont="1" applyFill="1" applyAlignment="1">
      <alignment vertical="center"/>
    </xf>
    <xf numFmtId="0" fontId="5" fillId="2" borderId="0" xfId="1" applyFont="1" applyFill="1" applyAlignment="1">
      <alignment horizontal="left"/>
    </xf>
    <xf numFmtId="0" fontId="15" fillId="2" borderId="0" xfId="0" applyFont="1" applyFill="1" applyAlignment="1">
      <alignment horizontal="left" vertical="center" wrapText="1"/>
    </xf>
    <xf numFmtId="0" fontId="8" fillId="2" borderId="0" xfId="0" applyFont="1" applyFill="1" applyAlignment="1">
      <alignment horizontal="center"/>
    </xf>
    <xf numFmtId="0" fontId="15" fillId="0" borderId="0" xfId="0" applyFont="1" applyAlignment="1">
      <alignment horizontal="left" vertical="top" wrapText="1"/>
    </xf>
    <xf numFmtId="0" fontId="17" fillId="0" borderId="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5" borderId="0" xfId="0" applyFont="1" applyFill="1" applyAlignment="1">
      <alignment horizontal="left" vertical="center"/>
    </xf>
    <xf numFmtId="0" fontId="17" fillId="3" borderId="0" xfId="0" applyFont="1" applyFill="1" applyAlignment="1">
      <alignment horizontal="left" vertical="center"/>
    </xf>
    <xf numFmtId="0" fontId="17" fillId="4" borderId="0" xfId="0" applyFont="1" applyFill="1" applyAlignment="1">
      <alignment horizontal="left" vertical="center"/>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9" fillId="0" borderId="0" xfId="1" applyFont="1" applyAlignment="1">
      <alignment horizontal="right"/>
    </xf>
    <xf numFmtId="0" fontId="17" fillId="0" borderId="21"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23" fillId="0" borderId="0" xfId="1" applyFont="1" applyFill="1" applyAlignment="1">
      <alignment horizontal="right"/>
    </xf>
    <xf numFmtId="0" fontId="6" fillId="0" borderId="2"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0" xfId="0" applyFont="1" applyFill="1" applyBorder="1" applyAlignment="1">
      <alignment horizontal="left" vertical="center"/>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wrapText="1"/>
    </xf>
    <xf numFmtId="0" fontId="19" fillId="0" borderId="0" xfId="1" applyFont="1" applyFill="1" applyAlignment="1">
      <alignment horizontal="right" vertical="center"/>
    </xf>
    <xf numFmtId="0" fontId="19" fillId="0" borderId="0" xfId="1" applyFont="1" applyFill="1" applyAlignment="1">
      <alignment horizontal="right"/>
    </xf>
    <xf numFmtId="0" fontId="19" fillId="0" borderId="0" xfId="1" applyFont="1" applyFill="1" applyAlignment="1">
      <alignment horizontal="center" vertical="center"/>
    </xf>
    <xf numFmtId="0" fontId="19" fillId="0" borderId="0" xfId="1" applyFont="1" applyFill="1" applyBorder="1" applyAlignment="1">
      <alignment horizontal="right"/>
    </xf>
    <xf numFmtId="0" fontId="3" fillId="2" borderId="0" xfId="1" applyFill="1" applyAlignment="1">
      <alignment horizontal="lef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Q40"/>
  <sheetViews>
    <sheetView tabSelected="1" workbookViewId="0">
      <selection activeCell="B28" sqref="B28:K28"/>
    </sheetView>
  </sheetViews>
  <sheetFormatPr baseColWidth="10" defaultRowHeight="15" x14ac:dyDescent="0.25"/>
  <cols>
    <col min="1" max="1" width="4.28515625" style="1" customWidth="1"/>
    <col min="2" max="10" width="11.42578125" style="1"/>
    <col min="11" max="11" width="63.7109375" style="1" customWidth="1"/>
    <col min="12" max="16384" width="11.42578125" style="1"/>
  </cols>
  <sheetData>
    <row r="1" spans="1:17" ht="15.75" x14ac:dyDescent="0.25">
      <c r="A1" s="5" t="s">
        <v>62</v>
      </c>
      <c r="B1" s="3"/>
      <c r="C1" s="3"/>
      <c r="D1" s="3"/>
      <c r="E1" s="3"/>
      <c r="F1" s="3"/>
      <c r="G1" s="3"/>
      <c r="H1" s="3"/>
      <c r="I1" s="3"/>
      <c r="J1" s="3"/>
      <c r="K1" s="3"/>
      <c r="L1" s="3"/>
      <c r="M1" s="3"/>
      <c r="N1" s="3"/>
      <c r="O1" s="3"/>
      <c r="P1" s="3"/>
      <c r="Q1" s="3"/>
    </row>
    <row r="2" spans="1:17" ht="10.5" customHeight="1" x14ac:dyDescent="0.25">
      <c r="A2" s="6"/>
      <c r="B2" s="3"/>
      <c r="C2" s="3"/>
      <c r="D2" s="3"/>
      <c r="E2" s="3"/>
      <c r="F2" s="3"/>
      <c r="G2" s="3"/>
      <c r="H2" s="3"/>
      <c r="I2" s="3"/>
      <c r="J2" s="3"/>
      <c r="K2" s="3"/>
      <c r="L2" s="3"/>
      <c r="M2" s="3"/>
      <c r="N2" s="3"/>
      <c r="O2" s="3"/>
      <c r="P2" s="3"/>
      <c r="Q2" s="3"/>
    </row>
    <row r="3" spans="1:17" x14ac:dyDescent="0.25">
      <c r="A3" s="4" t="s">
        <v>39</v>
      </c>
      <c r="B3" s="3"/>
      <c r="C3" s="3"/>
      <c r="D3" s="3"/>
      <c r="E3" s="3"/>
      <c r="F3" s="3"/>
      <c r="G3" s="3"/>
      <c r="H3" s="3"/>
      <c r="I3" s="3"/>
      <c r="J3" s="3"/>
      <c r="K3" s="3"/>
      <c r="L3" s="3"/>
      <c r="M3" s="3"/>
      <c r="N3" s="3"/>
      <c r="O3" s="3"/>
      <c r="P3" s="3"/>
      <c r="Q3" s="3"/>
    </row>
    <row r="4" spans="1:17" x14ac:dyDescent="0.25">
      <c r="A4" s="4" t="s">
        <v>33</v>
      </c>
      <c r="B4" s="3"/>
      <c r="C4" s="3"/>
      <c r="D4" s="3"/>
      <c r="E4" s="3"/>
      <c r="F4" s="3"/>
      <c r="G4" s="3"/>
      <c r="H4" s="3"/>
      <c r="I4" s="3"/>
      <c r="J4" s="3"/>
      <c r="K4" s="3"/>
      <c r="L4" s="3"/>
      <c r="M4" s="3"/>
      <c r="N4" s="3"/>
      <c r="O4" s="3"/>
      <c r="P4" s="3"/>
      <c r="Q4" s="3"/>
    </row>
    <row r="5" spans="1:17" x14ac:dyDescent="0.25">
      <c r="A5" s="4" t="s">
        <v>27</v>
      </c>
      <c r="B5" s="3"/>
      <c r="C5" s="3"/>
      <c r="D5" s="3"/>
      <c r="E5" s="3"/>
      <c r="F5" s="3"/>
      <c r="G5" s="3"/>
      <c r="H5" s="3"/>
      <c r="I5" s="3"/>
      <c r="J5" s="3"/>
      <c r="K5" s="3"/>
      <c r="L5" s="3"/>
      <c r="M5" s="3"/>
      <c r="N5" s="3"/>
      <c r="O5" s="3"/>
      <c r="P5" s="3"/>
      <c r="Q5" s="3"/>
    </row>
    <row r="6" spans="1:17" s="7" customFormat="1" x14ac:dyDescent="0.25">
      <c r="A6" s="9"/>
      <c r="B6" s="8"/>
      <c r="C6" s="8"/>
      <c r="D6" s="8"/>
      <c r="E6" s="8"/>
      <c r="F6" s="8"/>
      <c r="G6" s="8"/>
      <c r="H6" s="8"/>
      <c r="I6" s="8"/>
      <c r="J6" s="8"/>
      <c r="K6" s="8"/>
      <c r="L6" s="8"/>
      <c r="M6" s="8"/>
      <c r="N6" s="8"/>
      <c r="O6" s="8"/>
      <c r="P6" s="8"/>
      <c r="Q6" s="8"/>
    </row>
    <row r="7" spans="1:17" s="7" customFormat="1" x14ac:dyDescent="0.25">
      <c r="A7" s="104" t="s">
        <v>48</v>
      </c>
      <c r="B7" s="8"/>
      <c r="C7" s="8"/>
      <c r="D7" s="8"/>
      <c r="E7" s="8"/>
      <c r="F7" s="8"/>
      <c r="G7" s="8"/>
      <c r="H7" s="8"/>
      <c r="I7" s="8"/>
      <c r="J7" s="8"/>
      <c r="K7" s="8"/>
      <c r="L7" s="8"/>
      <c r="M7" s="8"/>
      <c r="N7" s="8"/>
      <c r="O7" s="8"/>
      <c r="P7" s="8"/>
      <c r="Q7" s="8"/>
    </row>
    <row r="8" spans="1:17" s="7" customFormat="1" x14ac:dyDescent="0.25">
      <c r="A8" s="9"/>
      <c r="B8" s="8"/>
      <c r="C8" s="8"/>
      <c r="D8" s="8"/>
      <c r="E8" s="8"/>
      <c r="F8" s="8"/>
      <c r="G8" s="8"/>
      <c r="H8" s="8"/>
      <c r="I8" s="8"/>
      <c r="J8" s="8"/>
      <c r="K8" s="8"/>
      <c r="L8" s="8"/>
      <c r="M8" s="8"/>
      <c r="N8" s="8"/>
      <c r="O8" s="8"/>
      <c r="P8" s="8"/>
      <c r="Q8" s="8"/>
    </row>
    <row r="9" spans="1:17" s="7" customFormat="1" ht="7.5" customHeight="1" x14ac:dyDescent="0.25">
      <c r="A9" s="9"/>
      <c r="B9" s="8"/>
      <c r="C9" s="8"/>
      <c r="D9" s="8"/>
      <c r="E9" s="8"/>
      <c r="F9" s="8"/>
      <c r="G9" s="8"/>
      <c r="H9" s="8"/>
      <c r="I9" s="8"/>
      <c r="J9" s="8"/>
      <c r="K9" s="8"/>
      <c r="L9" s="8"/>
      <c r="M9" s="8"/>
      <c r="N9" s="8"/>
      <c r="O9" s="8"/>
      <c r="P9" s="8"/>
      <c r="Q9" s="8"/>
    </row>
    <row r="10" spans="1:17" s="7" customFormat="1" ht="9" customHeight="1" x14ac:dyDescent="0.25">
      <c r="A10" s="11"/>
      <c r="B10" s="12"/>
      <c r="C10" s="12"/>
      <c r="D10" s="12"/>
      <c r="E10" s="12"/>
      <c r="F10" s="12"/>
      <c r="G10" s="12"/>
      <c r="H10" s="12"/>
      <c r="I10" s="12"/>
      <c r="J10" s="12"/>
      <c r="K10" s="12"/>
      <c r="L10" s="12"/>
      <c r="M10" s="12"/>
      <c r="N10" s="12"/>
      <c r="O10" s="12"/>
      <c r="P10" s="12"/>
      <c r="Q10" s="12"/>
    </row>
    <row r="11" spans="1:17" x14ac:dyDescent="0.25">
      <c r="A11" s="17" t="s">
        <v>25</v>
      </c>
      <c r="B11" s="16"/>
      <c r="C11" s="10"/>
      <c r="D11" s="10"/>
      <c r="E11" s="10"/>
      <c r="F11" s="10"/>
      <c r="G11" s="10"/>
      <c r="H11" s="10"/>
      <c r="I11" s="10"/>
      <c r="J11" s="10"/>
      <c r="K11" s="10"/>
      <c r="L11" s="10"/>
      <c r="M11" s="10"/>
      <c r="N11" s="10"/>
      <c r="O11" s="10"/>
      <c r="P11" s="10"/>
      <c r="Q11" s="3"/>
    </row>
    <row r="12" spans="1:17" s="7" customFormat="1" ht="6.75" customHeight="1" x14ac:dyDescent="0.25">
      <c r="A12" s="15"/>
      <c r="B12" s="10"/>
      <c r="C12" s="10"/>
      <c r="D12" s="10"/>
      <c r="E12" s="10"/>
      <c r="F12" s="10"/>
      <c r="G12" s="10"/>
      <c r="H12" s="10"/>
      <c r="I12" s="10"/>
      <c r="J12" s="10"/>
      <c r="K12" s="10"/>
      <c r="L12" s="10"/>
      <c r="M12" s="10"/>
      <c r="N12" s="10"/>
      <c r="O12" s="10"/>
      <c r="P12" s="10"/>
      <c r="Q12" s="8"/>
    </row>
    <row r="13" spans="1:17" ht="27" customHeight="1" x14ac:dyDescent="0.25">
      <c r="A13" s="109" t="s">
        <v>28</v>
      </c>
      <c r="B13" s="109"/>
      <c r="C13" s="109"/>
      <c r="D13" s="109"/>
      <c r="E13" s="109"/>
      <c r="F13" s="109"/>
      <c r="G13" s="109"/>
      <c r="H13" s="109"/>
      <c r="I13" s="109"/>
      <c r="J13" s="109"/>
      <c r="K13" s="109"/>
      <c r="L13" s="109"/>
      <c r="M13" s="109"/>
      <c r="N13" s="109"/>
      <c r="O13" s="109"/>
      <c r="P13" s="109"/>
      <c r="Q13" s="109"/>
    </row>
    <row r="14" spans="1:17" ht="32.25" customHeight="1" x14ac:dyDescent="0.25">
      <c r="A14" s="107" t="s">
        <v>29</v>
      </c>
      <c r="B14" s="107"/>
      <c r="C14" s="107"/>
      <c r="D14" s="107"/>
      <c r="E14" s="107"/>
      <c r="F14" s="107"/>
      <c r="G14" s="107"/>
      <c r="H14" s="107"/>
      <c r="I14" s="107"/>
      <c r="J14" s="107"/>
      <c r="K14" s="107"/>
      <c r="L14" s="107"/>
      <c r="M14" s="107"/>
      <c r="N14" s="107"/>
      <c r="O14" s="107"/>
      <c r="P14" s="107"/>
      <c r="Q14" s="107"/>
    </row>
    <row r="15" spans="1:17" s="7" customFormat="1" ht="32.25" customHeight="1" x14ac:dyDescent="0.25">
      <c r="A15" s="107" t="s">
        <v>30</v>
      </c>
      <c r="B15" s="107"/>
      <c r="C15" s="107"/>
      <c r="D15" s="107"/>
      <c r="E15" s="107"/>
      <c r="F15" s="107"/>
      <c r="G15" s="107"/>
      <c r="H15" s="107"/>
      <c r="I15" s="107"/>
      <c r="J15" s="107"/>
      <c r="K15" s="107"/>
      <c r="L15" s="107"/>
      <c r="M15" s="107"/>
      <c r="N15" s="107"/>
      <c r="O15" s="107"/>
      <c r="P15" s="107"/>
      <c r="Q15" s="107"/>
    </row>
    <row r="16" spans="1:17" s="7" customFormat="1" ht="29.25" customHeight="1" x14ac:dyDescent="0.25">
      <c r="A16" s="107" t="s">
        <v>31</v>
      </c>
      <c r="B16" s="107"/>
      <c r="C16" s="107"/>
      <c r="D16" s="107"/>
      <c r="E16" s="107"/>
      <c r="F16" s="107"/>
      <c r="G16" s="107"/>
      <c r="H16" s="107"/>
      <c r="I16" s="107"/>
      <c r="J16" s="107"/>
      <c r="K16" s="107"/>
      <c r="L16" s="107"/>
      <c r="M16" s="107"/>
      <c r="N16" s="107"/>
      <c r="O16" s="107"/>
      <c r="P16" s="107"/>
      <c r="Q16" s="107"/>
    </row>
    <row r="17" spans="1:17" s="7" customFormat="1" ht="45" customHeight="1" x14ac:dyDescent="0.25">
      <c r="A17" s="107" t="s">
        <v>32</v>
      </c>
      <c r="B17" s="107"/>
      <c r="C17" s="107"/>
      <c r="D17" s="107"/>
      <c r="E17" s="107"/>
      <c r="F17" s="107"/>
      <c r="G17" s="107"/>
      <c r="H17" s="107"/>
      <c r="I17" s="107"/>
      <c r="J17" s="107"/>
      <c r="K17" s="107"/>
      <c r="L17" s="107"/>
      <c r="M17" s="107"/>
      <c r="N17" s="107"/>
      <c r="O17" s="107"/>
      <c r="P17" s="107"/>
      <c r="Q17" s="107"/>
    </row>
    <row r="18" spans="1:17" s="7" customFormat="1" ht="25.5" customHeight="1" x14ac:dyDescent="0.25">
      <c r="A18" s="107" t="s">
        <v>37</v>
      </c>
      <c r="B18" s="107"/>
      <c r="C18" s="107"/>
      <c r="D18" s="107"/>
      <c r="E18" s="107"/>
      <c r="F18" s="107"/>
      <c r="G18" s="107"/>
      <c r="H18" s="107"/>
      <c r="I18" s="107"/>
      <c r="J18" s="107"/>
      <c r="K18" s="107"/>
      <c r="L18" s="107"/>
      <c r="M18" s="107"/>
      <c r="N18" s="107"/>
      <c r="O18" s="107"/>
      <c r="P18" s="107"/>
      <c r="Q18" s="107"/>
    </row>
    <row r="19" spans="1:17" s="7" customFormat="1" ht="10.5" customHeight="1" x14ac:dyDescent="0.25">
      <c r="A19" s="18"/>
      <c r="B19" s="18"/>
      <c r="C19" s="18"/>
      <c r="D19" s="18"/>
      <c r="E19" s="18"/>
      <c r="F19" s="18"/>
      <c r="G19" s="18"/>
      <c r="H19" s="18"/>
      <c r="I19" s="18"/>
      <c r="J19" s="18"/>
      <c r="K19" s="18"/>
      <c r="L19" s="18"/>
      <c r="M19" s="18"/>
      <c r="N19" s="18"/>
      <c r="O19" s="18"/>
      <c r="P19" s="18"/>
      <c r="Q19" s="18"/>
    </row>
    <row r="20" spans="1:17" s="7" customFormat="1" x14ac:dyDescent="0.25">
      <c r="A20" s="107" t="s">
        <v>34</v>
      </c>
      <c r="B20" s="107"/>
      <c r="C20" s="107"/>
      <c r="D20" s="107"/>
      <c r="E20" s="107"/>
      <c r="F20" s="107"/>
      <c r="G20" s="107"/>
      <c r="H20" s="107"/>
      <c r="I20" s="107"/>
      <c r="J20" s="107"/>
      <c r="K20" s="107"/>
      <c r="L20" s="107"/>
      <c r="M20" s="107"/>
      <c r="N20" s="107"/>
      <c r="O20" s="107"/>
      <c r="P20" s="107"/>
      <c r="Q20" s="107"/>
    </row>
    <row r="21" spans="1:17" s="7" customFormat="1" x14ac:dyDescent="0.25">
      <c r="A21" s="107" t="s">
        <v>35</v>
      </c>
      <c r="B21" s="107"/>
      <c r="C21" s="107"/>
      <c r="D21" s="107"/>
      <c r="E21" s="107"/>
      <c r="F21" s="107"/>
      <c r="G21" s="107"/>
      <c r="H21" s="107"/>
      <c r="I21" s="107"/>
      <c r="J21" s="107"/>
      <c r="K21" s="107"/>
      <c r="L21" s="107"/>
      <c r="M21" s="107"/>
      <c r="N21" s="107"/>
      <c r="O21" s="107"/>
      <c r="P21" s="107"/>
      <c r="Q21" s="107"/>
    </row>
    <row r="22" spans="1:17" s="7" customFormat="1" ht="9.75" customHeight="1" x14ac:dyDescent="0.25">
      <c r="B22" s="19"/>
      <c r="C22" s="19"/>
      <c r="D22" s="19"/>
      <c r="E22" s="19"/>
      <c r="F22" s="19"/>
      <c r="G22" s="19"/>
      <c r="H22" s="19"/>
      <c r="I22" s="19"/>
      <c r="J22" s="19"/>
      <c r="K22" s="19"/>
      <c r="L22" s="19"/>
      <c r="M22" s="19"/>
      <c r="N22" s="19"/>
      <c r="O22" s="19"/>
      <c r="P22" s="19"/>
      <c r="Q22" s="19"/>
    </row>
    <row r="23" spans="1:17" s="7" customFormat="1" x14ac:dyDescent="0.25">
      <c r="A23" s="107" t="s">
        <v>36</v>
      </c>
      <c r="B23" s="107"/>
      <c r="C23" s="107"/>
      <c r="D23" s="107"/>
      <c r="E23" s="107"/>
      <c r="F23" s="107"/>
      <c r="G23" s="107"/>
      <c r="H23" s="107"/>
      <c r="I23" s="107"/>
      <c r="J23" s="107"/>
      <c r="K23" s="107"/>
      <c r="L23" s="107"/>
      <c r="M23" s="107"/>
      <c r="N23" s="107"/>
      <c r="O23" s="107"/>
      <c r="P23" s="107"/>
      <c r="Q23" s="107"/>
    </row>
    <row r="24" spans="1:17" s="7" customFormat="1" ht="10.5" customHeight="1" x14ac:dyDescent="0.25">
      <c r="A24" s="13"/>
      <c r="B24" s="13"/>
      <c r="C24" s="13"/>
      <c r="D24" s="13"/>
      <c r="E24" s="13"/>
      <c r="F24" s="13"/>
      <c r="G24" s="13"/>
      <c r="H24" s="13"/>
      <c r="I24" s="13"/>
      <c r="J24" s="13"/>
      <c r="K24" s="13"/>
      <c r="L24" s="13"/>
      <c r="M24" s="13"/>
      <c r="N24" s="13"/>
      <c r="O24" s="13"/>
      <c r="P24" s="13"/>
      <c r="Q24" s="8"/>
    </row>
    <row r="25" spans="1:17" s="7" customFormat="1" x14ac:dyDescent="0.25">
      <c r="A25" s="14"/>
      <c r="B25" s="14"/>
      <c r="C25" s="14"/>
      <c r="D25" s="14"/>
      <c r="E25" s="14"/>
      <c r="F25" s="14"/>
      <c r="G25" s="14"/>
      <c r="H25" s="14"/>
      <c r="I25" s="14"/>
      <c r="J25" s="14"/>
      <c r="K25" s="14"/>
      <c r="L25" s="14"/>
      <c r="M25" s="14"/>
      <c r="N25" s="14"/>
      <c r="O25" s="14"/>
      <c r="P25" s="14"/>
      <c r="Q25" s="12"/>
    </row>
    <row r="26" spans="1:17" x14ac:dyDescent="0.25">
      <c r="A26" s="108" t="s">
        <v>26</v>
      </c>
      <c r="B26" s="108"/>
      <c r="C26" s="8"/>
      <c r="D26" s="8"/>
      <c r="E26" s="8"/>
      <c r="F26" s="8"/>
      <c r="G26" s="8"/>
      <c r="H26" s="8"/>
      <c r="I26" s="8"/>
      <c r="J26" s="8"/>
      <c r="K26" s="8"/>
      <c r="L26" s="8"/>
      <c r="M26" s="8"/>
      <c r="N26" s="8"/>
      <c r="O26" s="8"/>
      <c r="P26" s="8"/>
      <c r="Q26" s="8"/>
    </row>
    <row r="27" spans="1:17" x14ac:dyDescent="0.25">
      <c r="A27" s="8"/>
      <c r="B27" s="8"/>
      <c r="C27" s="8"/>
      <c r="D27" s="8"/>
      <c r="E27" s="8"/>
      <c r="F27" s="8"/>
      <c r="G27" s="8"/>
      <c r="H27" s="8"/>
      <c r="I27" s="8"/>
      <c r="J27" s="8"/>
      <c r="K27" s="8"/>
      <c r="L27" s="8"/>
      <c r="M27" s="8"/>
      <c r="N27" s="8"/>
      <c r="O27" s="8"/>
      <c r="P27" s="8"/>
      <c r="Q27" s="8"/>
    </row>
    <row r="28" spans="1:17" x14ac:dyDescent="0.25">
      <c r="A28" s="8">
        <v>1</v>
      </c>
      <c r="B28" s="106" t="s">
        <v>63</v>
      </c>
      <c r="C28" s="106"/>
      <c r="D28" s="106"/>
      <c r="E28" s="106"/>
      <c r="F28" s="106"/>
      <c r="G28" s="106"/>
      <c r="H28" s="106"/>
      <c r="I28" s="106"/>
      <c r="J28" s="106"/>
      <c r="K28" s="106"/>
      <c r="L28" s="8"/>
      <c r="M28" s="8"/>
      <c r="N28" s="8"/>
      <c r="O28" s="8"/>
      <c r="P28" s="8"/>
      <c r="Q28" s="8"/>
    </row>
    <row r="29" spans="1:17" x14ac:dyDescent="0.25">
      <c r="A29" s="8">
        <v>2</v>
      </c>
      <c r="B29" s="139" t="s">
        <v>64</v>
      </c>
      <c r="C29" s="139"/>
      <c r="D29" s="139"/>
      <c r="E29" s="139"/>
      <c r="F29" s="139"/>
      <c r="G29" s="139"/>
      <c r="H29" s="139"/>
      <c r="I29" s="139"/>
      <c r="J29" s="139"/>
      <c r="K29" s="139"/>
      <c r="L29" s="8"/>
      <c r="M29" s="8"/>
      <c r="N29" s="8"/>
      <c r="O29" s="8"/>
      <c r="P29" s="8"/>
      <c r="Q29" s="8"/>
    </row>
    <row r="30" spans="1:17" x14ac:dyDescent="0.25">
      <c r="A30" s="8"/>
      <c r="B30" s="8"/>
      <c r="C30" s="8"/>
      <c r="D30" s="8"/>
      <c r="E30" s="8"/>
      <c r="F30" s="8"/>
      <c r="G30" s="8"/>
      <c r="H30" s="8"/>
      <c r="I30" s="8"/>
      <c r="J30" s="8"/>
      <c r="K30" s="8"/>
      <c r="L30" s="8"/>
      <c r="M30" s="8"/>
      <c r="N30" s="8"/>
      <c r="O30" s="8"/>
      <c r="P30" s="8"/>
      <c r="Q30" s="8"/>
    </row>
    <row r="31" spans="1:17" x14ac:dyDescent="0.25">
      <c r="A31" s="8">
        <v>3</v>
      </c>
      <c r="B31" s="106" t="s">
        <v>65</v>
      </c>
      <c r="C31" s="106"/>
      <c r="D31" s="106"/>
      <c r="E31" s="106"/>
      <c r="F31" s="106"/>
      <c r="G31" s="106"/>
      <c r="H31" s="106"/>
      <c r="I31" s="106"/>
      <c r="J31" s="106"/>
      <c r="K31" s="106"/>
      <c r="L31" s="106"/>
      <c r="M31" s="106"/>
      <c r="N31" s="8"/>
      <c r="O31" s="8"/>
      <c r="P31" s="8"/>
      <c r="Q31" s="8"/>
    </row>
    <row r="32" spans="1:17" x14ac:dyDescent="0.25">
      <c r="A32" s="8">
        <v>4</v>
      </c>
      <c r="B32" s="106" t="s">
        <v>66</v>
      </c>
      <c r="C32" s="106"/>
      <c r="D32" s="106"/>
      <c r="E32" s="106"/>
      <c r="F32" s="106"/>
      <c r="G32" s="106"/>
      <c r="H32" s="106"/>
      <c r="I32" s="106"/>
      <c r="J32" s="106"/>
      <c r="K32" s="106"/>
      <c r="L32" s="8"/>
      <c r="M32" s="8"/>
      <c r="N32" s="8"/>
      <c r="O32" s="8"/>
      <c r="P32" s="8"/>
      <c r="Q32" s="8"/>
    </row>
    <row r="33" spans="1:17" x14ac:dyDescent="0.25">
      <c r="A33" s="8"/>
      <c r="B33" s="8"/>
      <c r="C33" s="8"/>
      <c r="D33" s="8"/>
      <c r="E33" s="8"/>
      <c r="F33" s="8"/>
      <c r="G33" s="8"/>
      <c r="H33" s="8"/>
      <c r="I33" s="8"/>
      <c r="J33" s="8"/>
      <c r="K33" s="8"/>
      <c r="L33" s="8"/>
      <c r="M33" s="8"/>
      <c r="N33" s="8"/>
      <c r="O33" s="8"/>
      <c r="P33" s="8"/>
      <c r="Q33" s="8"/>
    </row>
    <row r="34" spans="1:17" x14ac:dyDescent="0.25">
      <c r="A34" s="8">
        <v>5</v>
      </c>
      <c r="B34" s="106" t="s">
        <v>67</v>
      </c>
      <c r="C34" s="106"/>
      <c r="D34" s="106"/>
      <c r="E34" s="106"/>
      <c r="F34" s="106"/>
      <c r="G34" s="106"/>
      <c r="H34" s="106"/>
      <c r="I34" s="106"/>
      <c r="J34" s="106"/>
      <c r="K34" s="106"/>
      <c r="L34" s="106"/>
      <c r="M34" s="106"/>
      <c r="N34" s="106"/>
      <c r="O34" s="106"/>
      <c r="P34" s="106"/>
      <c r="Q34" s="106"/>
    </row>
    <row r="35" spans="1:17" x14ac:dyDescent="0.25">
      <c r="A35" s="8">
        <v>6</v>
      </c>
      <c r="B35" s="106" t="s">
        <v>68</v>
      </c>
      <c r="C35" s="106"/>
      <c r="D35" s="106"/>
      <c r="E35" s="106"/>
      <c r="F35" s="106"/>
      <c r="G35" s="106"/>
      <c r="H35" s="106"/>
      <c r="I35" s="106"/>
      <c r="J35" s="106"/>
      <c r="K35" s="106"/>
      <c r="L35" s="106"/>
      <c r="M35" s="106"/>
      <c r="N35" s="106"/>
      <c r="O35" s="106"/>
      <c r="P35" s="106"/>
      <c r="Q35" s="8"/>
    </row>
    <row r="36" spans="1:17" x14ac:dyDescent="0.25">
      <c r="A36" s="8"/>
      <c r="B36" s="8"/>
      <c r="C36" s="8"/>
      <c r="D36" s="8"/>
      <c r="E36" s="8"/>
      <c r="F36" s="8"/>
      <c r="G36" s="8"/>
      <c r="H36" s="8"/>
      <c r="I36" s="8"/>
      <c r="J36" s="8"/>
      <c r="K36" s="8"/>
      <c r="L36" s="8"/>
      <c r="M36" s="8"/>
      <c r="N36" s="8"/>
      <c r="O36" s="8"/>
      <c r="P36" s="8"/>
      <c r="Q36" s="8"/>
    </row>
    <row r="37" spans="1:17" x14ac:dyDescent="0.25">
      <c r="A37" s="8">
        <v>7</v>
      </c>
      <c r="B37" s="106" t="s">
        <v>69</v>
      </c>
      <c r="C37" s="106"/>
      <c r="D37" s="106"/>
      <c r="E37" s="106"/>
      <c r="F37" s="106"/>
      <c r="G37" s="106"/>
      <c r="H37" s="106"/>
      <c r="I37" s="106"/>
      <c r="J37" s="106"/>
      <c r="K37" s="106"/>
      <c r="L37" s="106"/>
      <c r="M37" s="8"/>
      <c r="N37" s="8"/>
      <c r="O37" s="8"/>
      <c r="P37" s="8"/>
      <c r="Q37" s="8"/>
    </row>
    <row r="38" spans="1:17" x14ac:dyDescent="0.25">
      <c r="A38" s="8">
        <v>8</v>
      </c>
      <c r="B38" s="106" t="s">
        <v>70</v>
      </c>
      <c r="C38" s="106"/>
      <c r="D38" s="106"/>
      <c r="E38" s="106"/>
      <c r="F38" s="106"/>
      <c r="G38" s="106"/>
      <c r="H38" s="106"/>
      <c r="I38" s="106"/>
      <c r="J38" s="106"/>
      <c r="K38" s="106"/>
      <c r="L38" s="8"/>
      <c r="M38" s="8"/>
      <c r="N38" s="8"/>
      <c r="O38" s="8"/>
      <c r="P38" s="8"/>
      <c r="Q38" s="8"/>
    </row>
    <row r="39" spans="1:17" x14ac:dyDescent="0.25">
      <c r="A39" s="3"/>
      <c r="B39" s="3"/>
      <c r="C39" s="3"/>
      <c r="D39" s="3"/>
      <c r="E39" s="3"/>
      <c r="F39" s="3"/>
      <c r="G39" s="3"/>
      <c r="H39" s="3"/>
      <c r="I39" s="3"/>
      <c r="J39" s="3"/>
      <c r="K39" s="3"/>
      <c r="L39" s="3"/>
      <c r="M39" s="3"/>
      <c r="N39" s="3"/>
      <c r="O39" s="3"/>
      <c r="P39" s="3"/>
      <c r="Q39" s="3"/>
    </row>
    <row r="40" spans="1:17" x14ac:dyDescent="0.25">
      <c r="C40" s="2"/>
    </row>
  </sheetData>
  <mergeCells count="19">
    <mergeCell ref="A20:Q20"/>
    <mergeCell ref="A18:Q18"/>
    <mergeCell ref="A13:Q13"/>
    <mergeCell ref="A14:Q14"/>
    <mergeCell ref="A15:Q15"/>
    <mergeCell ref="A16:Q16"/>
    <mergeCell ref="A17:Q17"/>
    <mergeCell ref="B38:K38"/>
    <mergeCell ref="A21:Q21"/>
    <mergeCell ref="A23:Q23"/>
    <mergeCell ref="A26:B26"/>
    <mergeCell ref="B37:L37"/>
    <mergeCell ref="B31:M31"/>
    <mergeCell ref="B34:Q34"/>
    <mergeCell ref="B32:K32"/>
    <mergeCell ref="B28:K28"/>
    <mergeCell ref="B29:K29"/>
    <mergeCell ref="B35:K35"/>
    <mergeCell ref="L35:P35"/>
  </mergeCells>
  <hyperlinks>
    <hyperlink ref="B32" location="'Evolution SEGPA 2000-2020'!A1" display="Section d'enseignement général adapté (SEGPA) : évolution 2000-2020 par secteur et par département"/>
    <hyperlink ref="B35" location="'Evol LGT et LPO 2000-2020'!A1" display="Les lycées d'enseignement généraux et/ou technologique (LGT) et lycées polyvalent (LPO) : évolution 2000-2020, par secteur et par département"/>
    <hyperlink ref="B34" location="'Taille LGT-LPO '!A1" display="Les lycées d'enseignement généraux et/ou tecnologique (LGT) et lycées polyvalent (LPO) : dimension par secteur et par département pour les rentrées 2014-2015 et 2015-2016"/>
    <hyperlink ref="B38" location="'Evol LP 2000-2020'!A1" display="Les lycées professionnels (LP) : évolution 2000-2020, par secteur et par département"/>
    <hyperlink ref="B37" location="'Taille LP'!A1" display="Les lycées professionnels (LP) : dimension par secteur et par département pour les rentrées 2014-2015 et 2015-2016"/>
    <hyperlink ref="B31" location="'nb SEGPA + eff'!A1" display="Section d'enseignement général adapté (SEGPA) : dimension par secteur et par département"/>
    <hyperlink ref="B28" location="'Taille collèges'!A1" display="Les collèges : dimension par secteur et par département pour les rentrées 2014-2015 et 2015-2016"/>
    <hyperlink ref="B32:K32" location="'Evolution SEGPA 2005-2025'!A1" display="Section d'enseignement général adapté (SEGPA) : évolution 2005-2025 par secteur et par département"/>
    <hyperlink ref="B35:P35" location="'Evol LGT et LPO 2001-2021'!A1" display="Les lycées d'enseignement généraux et/ou technologique (LGT) et lycées polyvalent (LPO) : évolution 2001-2021, par secteur et par département"/>
    <hyperlink ref="B38:K38" location="'Evol LP 2005-2025'!A1" display="Les lycées professionnels (LP) : évolution 2005-2025, par secteur et par département"/>
    <hyperlink ref="B35:K35" location="'Evol LGT et LPO 2005-2025'!A1" display="Les lycées d'enseignement généraux et/ou technologique (LGT) et lycées polyvalent (LPO) : évolution 2005-2025, par secteur et par département"/>
    <hyperlink ref="B28:K28" location="'Taille collèges'!A1" display="Les collèges : dimension par secteur et par département pour l'année scolaire 2021/2022"/>
    <hyperlink ref="B29:K29" location="'Evol collèges 2005-2025'!A1" display="Les collèges : évolution 2005-2025, par secteur, par département"/>
    <hyperlink ref="B29" location="'Evol collèges 2000-2020'!A1" display="Les collèges : évolution 2000-2020, par secteur, par département"/>
  </hyperlinks>
  <pageMargins left="0.19685039370078741" right="0.19685039370078741" top="0.70866141732283472" bottom="0.98425196850393704" header="0.31496062992125984" footer="0.31496062992125984"/>
  <pageSetup paperSize="9" scale="60" fitToHeight="0" orientation="landscape" cellComments="atEnd" r:id="rId1"/>
  <headerFooter>
    <oddHeader>&amp;RAcadémie de Nantes
Rectorat</oddHeader>
    <oddFooter>&amp;L&amp;G&amp;Cpage : &amp;P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O42"/>
  <sheetViews>
    <sheetView workbookViewId="0"/>
  </sheetViews>
  <sheetFormatPr baseColWidth="10" defaultRowHeight="12.75" x14ac:dyDescent="0.25"/>
  <cols>
    <col min="1" max="13" width="11.42578125" style="20"/>
    <col min="14" max="14" width="5.7109375" style="20" customWidth="1"/>
    <col min="15" max="16384" width="11.42578125" style="20"/>
  </cols>
  <sheetData>
    <row r="1" spans="1:14" ht="15.75" customHeight="1" x14ac:dyDescent="0.25">
      <c r="A1" s="62" t="s">
        <v>40</v>
      </c>
      <c r="B1" s="63"/>
      <c r="C1" s="63"/>
      <c r="D1" s="63"/>
      <c r="E1" s="63"/>
      <c r="F1" s="63"/>
      <c r="G1" s="63"/>
      <c r="H1" s="63"/>
      <c r="I1" s="63"/>
      <c r="J1" s="63"/>
      <c r="K1" s="63"/>
      <c r="L1" s="63"/>
      <c r="M1" s="63"/>
      <c r="N1" s="21"/>
    </row>
    <row r="2" spans="1:14" ht="15" x14ac:dyDescent="0.25">
      <c r="A2" s="64" t="s">
        <v>71</v>
      </c>
      <c r="B2" s="64"/>
      <c r="C2" s="64"/>
      <c r="D2" s="64"/>
      <c r="E2" s="64"/>
      <c r="F2" s="64"/>
      <c r="G2" s="64"/>
      <c r="H2" s="64"/>
      <c r="I2" s="64"/>
      <c r="J2" s="64"/>
      <c r="K2" s="64"/>
      <c r="L2" s="64"/>
      <c r="M2" s="64"/>
      <c r="N2" s="64"/>
    </row>
    <row r="4" spans="1:14" x14ac:dyDescent="0.25">
      <c r="A4" s="22"/>
      <c r="B4" s="22"/>
      <c r="C4" s="22"/>
      <c r="D4" s="22"/>
      <c r="E4" s="22"/>
      <c r="F4" s="22"/>
      <c r="G4" s="22"/>
      <c r="H4" s="22"/>
      <c r="I4" s="22"/>
      <c r="J4" s="22"/>
      <c r="K4" s="22"/>
      <c r="L4" s="22"/>
      <c r="M4" s="22"/>
      <c r="N4" s="22"/>
    </row>
    <row r="5" spans="1:14" x14ac:dyDescent="0.25">
      <c r="A5" s="115" t="s">
        <v>59</v>
      </c>
      <c r="B5" s="115"/>
      <c r="C5" s="115"/>
      <c r="D5" s="24"/>
      <c r="E5" s="24"/>
      <c r="F5" s="24"/>
      <c r="G5" s="24"/>
      <c r="H5" s="24"/>
      <c r="I5" s="24"/>
      <c r="J5" s="24"/>
      <c r="K5" s="24"/>
      <c r="L5" s="24"/>
      <c r="M5" s="24"/>
      <c r="N5" s="22"/>
    </row>
    <row r="6" spans="1:14" x14ac:dyDescent="0.25">
      <c r="A6" s="23"/>
      <c r="B6" s="23"/>
      <c r="C6" s="24"/>
      <c r="D6" s="24"/>
      <c r="E6" s="24"/>
      <c r="F6" s="24"/>
      <c r="G6" s="24"/>
      <c r="H6" s="24"/>
      <c r="I6" s="24"/>
      <c r="J6" s="24"/>
      <c r="K6" s="24"/>
      <c r="L6" s="24"/>
      <c r="M6" s="24"/>
      <c r="N6" s="22"/>
    </row>
    <row r="7" spans="1:14" x14ac:dyDescent="0.25">
      <c r="A7" s="25"/>
      <c r="B7" s="110" t="s">
        <v>9</v>
      </c>
      <c r="C7" s="111"/>
      <c r="D7" s="110" t="s">
        <v>3</v>
      </c>
      <c r="E7" s="110"/>
      <c r="F7" s="112" t="s">
        <v>4</v>
      </c>
      <c r="G7" s="113"/>
      <c r="H7" s="110" t="s">
        <v>5</v>
      </c>
      <c r="I7" s="110"/>
      <c r="J7" s="117" t="s">
        <v>6</v>
      </c>
      <c r="K7" s="118"/>
      <c r="L7" s="110" t="s">
        <v>2</v>
      </c>
      <c r="M7" s="110"/>
      <c r="N7" s="22"/>
    </row>
    <row r="8" spans="1:14" x14ac:dyDescent="0.25">
      <c r="A8" s="26"/>
      <c r="B8" s="27" t="s">
        <v>17</v>
      </c>
      <c r="C8" s="28" t="s">
        <v>18</v>
      </c>
      <c r="D8" s="27" t="s">
        <v>17</v>
      </c>
      <c r="E8" s="27" t="s">
        <v>18</v>
      </c>
      <c r="F8" s="29" t="s">
        <v>17</v>
      </c>
      <c r="G8" s="30" t="s">
        <v>18</v>
      </c>
      <c r="H8" s="27" t="s">
        <v>17</v>
      </c>
      <c r="I8" s="27" t="s">
        <v>18</v>
      </c>
      <c r="J8" s="31" t="s">
        <v>17</v>
      </c>
      <c r="K8" s="32" t="s">
        <v>18</v>
      </c>
      <c r="L8" s="27" t="s">
        <v>17</v>
      </c>
      <c r="M8" s="27" t="s">
        <v>18</v>
      </c>
      <c r="N8" s="22"/>
    </row>
    <row r="9" spans="1:14" x14ac:dyDescent="0.25">
      <c r="A9" s="33" t="s">
        <v>10</v>
      </c>
      <c r="B9" s="33">
        <v>4</v>
      </c>
      <c r="C9" s="34">
        <v>957</v>
      </c>
      <c r="D9" s="35">
        <v>29</v>
      </c>
      <c r="E9" s="35">
        <v>12273</v>
      </c>
      <c r="F9" s="36">
        <v>37</v>
      </c>
      <c r="G9" s="37">
        <v>21542</v>
      </c>
      <c r="H9" s="35">
        <v>11</v>
      </c>
      <c r="I9" s="35">
        <v>8199</v>
      </c>
      <c r="J9" s="38">
        <v>1</v>
      </c>
      <c r="K9" s="39">
        <v>901</v>
      </c>
      <c r="L9" s="40">
        <f t="shared" ref="L9:M13" si="0">B9+D9+F9+H9+J9</f>
        <v>82</v>
      </c>
      <c r="M9" s="40">
        <f t="shared" si="0"/>
        <v>43872</v>
      </c>
      <c r="N9" s="22"/>
    </row>
    <row r="10" spans="1:14" x14ac:dyDescent="0.25">
      <c r="A10" s="33" t="s">
        <v>11</v>
      </c>
      <c r="B10" s="33">
        <v>11</v>
      </c>
      <c r="C10" s="34">
        <v>2593</v>
      </c>
      <c r="D10" s="35">
        <v>23</v>
      </c>
      <c r="E10" s="35">
        <v>9210</v>
      </c>
      <c r="F10" s="36">
        <v>14</v>
      </c>
      <c r="G10" s="37">
        <v>8328</v>
      </c>
      <c r="H10" s="35">
        <v>2</v>
      </c>
      <c r="I10" s="35">
        <v>1450</v>
      </c>
      <c r="J10" s="38"/>
      <c r="K10" s="39"/>
      <c r="L10" s="40">
        <f t="shared" si="0"/>
        <v>50</v>
      </c>
      <c r="M10" s="40">
        <f t="shared" si="0"/>
        <v>21581</v>
      </c>
      <c r="N10" s="22"/>
    </row>
    <row r="11" spans="1:14" x14ac:dyDescent="0.25">
      <c r="A11" s="33" t="s">
        <v>12</v>
      </c>
      <c r="B11" s="33">
        <v>14</v>
      </c>
      <c r="C11" s="34">
        <v>3034</v>
      </c>
      <c r="D11" s="35">
        <v>11</v>
      </c>
      <c r="E11" s="35">
        <v>4406</v>
      </c>
      <c r="F11" s="36">
        <v>2</v>
      </c>
      <c r="G11" s="37">
        <v>1128</v>
      </c>
      <c r="H11" s="35"/>
      <c r="I11" s="35"/>
      <c r="J11" s="38"/>
      <c r="K11" s="39"/>
      <c r="L11" s="40">
        <f t="shared" si="0"/>
        <v>27</v>
      </c>
      <c r="M11" s="40">
        <f t="shared" si="0"/>
        <v>8568</v>
      </c>
      <c r="N11" s="22"/>
    </row>
    <row r="12" spans="1:14" x14ac:dyDescent="0.25">
      <c r="A12" s="33" t="s">
        <v>13</v>
      </c>
      <c r="B12" s="33">
        <v>14</v>
      </c>
      <c r="C12" s="34">
        <v>3090</v>
      </c>
      <c r="D12" s="35">
        <v>36</v>
      </c>
      <c r="E12" s="35">
        <v>14754</v>
      </c>
      <c r="F12" s="36">
        <v>6</v>
      </c>
      <c r="G12" s="37">
        <v>3325</v>
      </c>
      <c r="H12" s="35"/>
      <c r="I12" s="35"/>
      <c r="J12" s="38"/>
      <c r="K12" s="39"/>
      <c r="L12" s="40">
        <f t="shared" si="0"/>
        <v>56</v>
      </c>
      <c r="M12" s="40">
        <f t="shared" si="0"/>
        <v>21169</v>
      </c>
      <c r="N12" s="22"/>
    </row>
    <row r="13" spans="1:14" x14ac:dyDescent="0.25">
      <c r="A13" s="33" t="s">
        <v>14</v>
      </c>
      <c r="B13" s="33">
        <v>8</v>
      </c>
      <c r="C13" s="34">
        <v>1789</v>
      </c>
      <c r="D13" s="35">
        <v>13</v>
      </c>
      <c r="E13" s="35">
        <v>5660</v>
      </c>
      <c r="F13" s="36">
        <v>11</v>
      </c>
      <c r="G13" s="37">
        <v>6198</v>
      </c>
      <c r="H13" s="35">
        <v>3</v>
      </c>
      <c r="I13" s="35">
        <v>2223</v>
      </c>
      <c r="J13" s="38"/>
      <c r="K13" s="39"/>
      <c r="L13" s="40">
        <f t="shared" si="0"/>
        <v>35</v>
      </c>
      <c r="M13" s="40">
        <f t="shared" si="0"/>
        <v>15870</v>
      </c>
      <c r="N13" s="22"/>
    </row>
    <row r="14" spans="1:14" x14ac:dyDescent="0.25">
      <c r="A14" s="78" t="s">
        <v>0</v>
      </c>
      <c r="B14" s="78">
        <f>SUM(B9:B13)</f>
        <v>51</v>
      </c>
      <c r="C14" s="84">
        <f t="shared" ref="C14:L14" si="1">SUM(C9:C13)</f>
        <v>11463</v>
      </c>
      <c r="D14" s="79">
        <f t="shared" si="1"/>
        <v>112</v>
      </c>
      <c r="E14" s="79">
        <f t="shared" si="1"/>
        <v>46303</v>
      </c>
      <c r="F14" s="80">
        <f t="shared" si="1"/>
        <v>70</v>
      </c>
      <c r="G14" s="81">
        <f t="shared" si="1"/>
        <v>40521</v>
      </c>
      <c r="H14" s="79">
        <f t="shared" si="1"/>
        <v>16</v>
      </c>
      <c r="I14" s="79">
        <f t="shared" si="1"/>
        <v>11872</v>
      </c>
      <c r="J14" s="85">
        <f t="shared" si="1"/>
        <v>1</v>
      </c>
      <c r="K14" s="82">
        <f t="shared" si="1"/>
        <v>901</v>
      </c>
      <c r="L14" s="79">
        <f t="shared" si="1"/>
        <v>250</v>
      </c>
      <c r="M14" s="79">
        <f>SUM(M9:M13)</f>
        <v>111060</v>
      </c>
      <c r="N14" s="22"/>
    </row>
    <row r="15" spans="1:14" x14ac:dyDescent="0.25">
      <c r="A15" s="22"/>
      <c r="B15" s="22"/>
      <c r="C15" s="41"/>
      <c r="D15" s="41"/>
      <c r="E15" s="41"/>
      <c r="F15" s="41"/>
      <c r="G15" s="41"/>
      <c r="H15" s="41"/>
      <c r="I15" s="41"/>
      <c r="J15" s="41"/>
      <c r="K15" s="41"/>
      <c r="L15" s="42"/>
      <c r="M15" s="42"/>
      <c r="N15" s="22"/>
    </row>
    <row r="16" spans="1:14" x14ac:dyDescent="0.25">
      <c r="A16" s="114" t="s">
        <v>60</v>
      </c>
      <c r="B16" s="114"/>
      <c r="C16" s="114"/>
      <c r="D16" s="41"/>
      <c r="E16" s="41"/>
      <c r="F16" s="41"/>
      <c r="G16" s="41"/>
      <c r="H16" s="41"/>
      <c r="I16" s="41"/>
      <c r="J16" s="41"/>
      <c r="K16" s="41"/>
      <c r="L16" s="42"/>
      <c r="M16" s="42"/>
      <c r="N16" s="22"/>
    </row>
    <row r="17" spans="1:14" x14ac:dyDescent="0.25">
      <c r="A17" s="43"/>
      <c r="B17" s="43"/>
      <c r="C17" s="41"/>
      <c r="D17" s="41"/>
      <c r="E17" s="41"/>
      <c r="F17" s="41"/>
      <c r="G17" s="41"/>
      <c r="H17" s="41"/>
      <c r="I17" s="41"/>
      <c r="J17" s="41"/>
      <c r="K17" s="41"/>
      <c r="L17" s="42"/>
      <c r="M17" s="42"/>
      <c r="N17" s="22"/>
    </row>
    <row r="18" spans="1:14" x14ac:dyDescent="0.25">
      <c r="A18" s="25"/>
      <c r="B18" s="110" t="s">
        <v>9</v>
      </c>
      <c r="C18" s="111"/>
      <c r="D18" s="110" t="s">
        <v>3</v>
      </c>
      <c r="E18" s="110"/>
      <c r="F18" s="112" t="s">
        <v>4</v>
      </c>
      <c r="G18" s="113"/>
      <c r="H18" s="110" t="s">
        <v>5</v>
      </c>
      <c r="I18" s="110"/>
      <c r="J18" s="117" t="s">
        <v>6</v>
      </c>
      <c r="K18" s="118"/>
      <c r="L18" s="110" t="s">
        <v>2</v>
      </c>
      <c r="M18" s="110"/>
      <c r="N18" s="22"/>
    </row>
    <row r="19" spans="1:14" x14ac:dyDescent="0.25">
      <c r="A19" s="26"/>
      <c r="B19" s="27" t="s">
        <v>17</v>
      </c>
      <c r="C19" s="28" t="s">
        <v>18</v>
      </c>
      <c r="D19" s="27" t="s">
        <v>17</v>
      </c>
      <c r="E19" s="27" t="s">
        <v>18</v>
      </c>
      <c r="F19" s="29" t="s">
        <v>17</v>
      </c>
      <c r="G19" s="30" t="s">
        <v>18</v>
      </c>
      <c r="H19" s="27" t="s">
        <v>17</v>
      </c>
      <c r="I19" s="27" t="s">
        <v>18</v>
      </c>
      <c r="J19" s="31" t="s">
        <v>17</v>
      </c>
      <c r="K19" s="32" t="s">
        <v>18</v>
      </c>
      <c r="L19" s="27" t="s">
        <v>17</v>
      </c>
      <c r="M19" s="27" t="s">
        <v>18</v>
      </c>
      <c r="N19" s="22"/>
    </row>
    <row r="20" spans="1:14" x14ac:dyDescent="0.25">
      <c r="A20" s="33" t="s">
        <v>10</v>
      </c>
      <c r="B20" s="33">
        <v>12</v>
      </c>
      <c r="C20" s="34">
        <v>2152</v>
      </c>
      <c r="D20" s="35">
        <v>12</v>
      </c>
      <c r="E20" s="35">
        <v>4843</v>
      </c>
      <c r="F20" s="36">
        <v>12</v>
      </c>
      <c r="G20" s="37">
        <v>6992</v>
      </c>
      <c r="H20" s="35">
        <v>16</v>
      </c>
      <c r="I20" s="35">
        <v>12102</v>
      </c>
      <c r="J20" s="38">
        <v>4</v>
      </c>
      <c r="K20" s="39">
        <v>4305</v>
      </c>
      <c r="L20" s="40">
        <f t="shared" ref="L20:M24" si="2">B20+D20+F20+H20+J20</f>
        <v>56</v>
      </c>
      <c r="M20" s="40">
        <f t="shared" si="2"/>
        <v>30394</v>
      </c>
      <c r="N20" s="22"/>
    </row>
    <row r="21" spans="1:14" x14ac:dyDescent="0.25">
      <c r="A21" s="33" t="s">
        <v>11</v>
      </c>
      <c r="B21" s="33">
        <v>7</v>
      </c>
      <c r="C21" s="34">
        <v>1706</v>
      </c>
      <c r="D21" s="35">
        <v>16</v>
      </c>
      <c r="E21" s="35">
        <v>6286</v>
      </c>
      <c r="F21" s="36">
        <v>11</v>
      </c>
      <c r="G21" s="37">
        <v>6389</v>
      </c>
      <c r="H21" s="35">
        <v>6</v>
      </c>
      <c r="I21" s="35">
        <v>4537</v>
      </c>
      <c r="J21" s="38">
        <v>2</v>
      </c>
      <c r="K21" s="39">
        <v>1872</v>
      </c>
      <c r="L21" s="40">
        <f t="shared" si="2"/>
        <v>42</v>
      </c>
      <c r="M21" s="40">
        <f t="shared" si="2"/>
        <v>20790</v>
      </c>
      <c r="N21" s="22"/>
    </row>
    <row r="22" spans="1:14" x14ac:dyDescent="0.25">
      <c r="A22" s="33" t="s">
        <v>12</v>
      </c>
      <c r="B22" s="33">
        <v>4</v>
      </c>
      <c r="C22" s="34">
        <v>689</v>
      </c>
      <c r="D22" s="35">
        <v>5</v>
      </c>
      <c r="E22" s="35">
        <v>1925</v>
      </c>
      <c r="F22" s="36">
        <v>2</v>
      </c>
      <c r="G22" s="37">
        <v>1244</v>
      </c>
      <c r="H22" s="35">
        <v>2</v>
      </c>
      <c r="I22" s="35">
        <v>1624</v>
      </c>
      <c r="J22" s="38">
        <v>1</v>
      </c>
      <c r="K22" s="39">
        <v>971</v>
      </c>
      <c r="L22" s="40">
        <f t="shared" si="2"/>
        <v>14</v>
      </c>
      <c r="M22" s="40">
        <f t="shared" si="2"/>
        <v>6453</v>
      </c>
      <c r="N22" s="22"/>
    </row>
    <row r="23" spans="1:14" x14ac:dyDescent="0.25">
      <c r="A23" s="33" t="s">
        <v>13</v>
      </c>
      <c r="B23" s="33">
        <v>9</v>
      </c>
      <c r="C23" s="34">
        <v>1642</v>
      </c>
      <c r="D23" s="35">
        <v>5</v>
      </c>
      <c r="E23" s="35">
        <v>2016</v>
      </c>
      <c r="F23" s="36">
        <v>4</v>
      </c>
      <c r="G23" s="37">
        <v>2330</v>
      </c>
      <c r="H23" s="35">
        <v>1</v>
      </c>
      <c r="I23" s="35">
        <v>739</v>
      </c>
      <c r="J23" s="38"/>
      <c r="K23" s="39"/>
      <c r="L23" s="40">
        <f t="shared" si="2"/>
        <v>19</v>
      </c>
      <c r="M23" s="40">
        <f t="shared" si="2"/>
        <v>6727</v>
      </c>
      <c r="N23" s="22"/>
    </row>
    <row r="24" spans="1:14" x14ac:dyDescent="0.25">
      <c r="A24" s="33" t="s">
        <v>14</v>
      </c>
      <c r="B24" s="33">
        <v>4</v>
      </c>
      <c r="C24" s="34">
        <v>468</v>
      </c>
      <c r="D24" s="35">
        <v>10</v>
      </c>
      <c r="E24" s="35">
        <v>3905</v>
      </c>
      <c r="F24" s="36">
        <v>10</v>
      </c>
      <c r="G24" s="37">
        <v>6211</v>
      </c>
      <c r="H24" s="35">
        <v>4</v>
      </c>
      <c r="I24" s="35">
        <v>3094</v>
      </c>
      <c r="J24" s="38">
        <v>4</v>
      </c>
      <c r="K24" s="39">
        <v>4685</v>
      </c>
      <c r="L24" s="40">
        <f t="shared" si="2"/>
        <v>32</v>
      </c>
      <c r="M24" s="40">
        <f t="shared" si="2"/>
        <v>18363</v>
      </c>
      <c r="N24" s="22"/>
    </row>
    <row r="25" spans="1:14" x14ac:dyDescent="0.25">
      <c r="A25" s="93" t="s">
        <v>0</v>
      </c>
      <c r="B25" s="93">
        <f>SUM(B20:B24)</f>
        <v>36</v>
      </c>
      <c r="C25" s="94">
        <f t="shared" ref="C25:M25" si="3">SUM(C20:C24)</f>
        <v>6657</v>
      </c>
      <c r="D25" s="95">
        <f t="shared" si="3"/>
        <v>48</v>
      </c>
      <c r="E25" s="95">
        <f t="shared" si="3"/>
        <v>18975</v>
      </c>
      <c r="F25" s="96">
        <f t="shared" si="3"/>
        <v>39</v>
      </c>
      <c r="G25" s="97">
        <f t="shared" si="3"/>
        <v>23166</v>
      </c>
      <c r="H25" s="95">
        <f t="shared" si="3"/>
        <v>29</v>
      </c>
      <c r="I25" s="95">
        <f t="shared" si="3"/>
        <v>22096</v>
      </c>
      <c r="J25" s="98">
        <f t="shared" si="3"/>
        <v>11</v>
      </c>
      <c r="K25" s="99">
        <f t="shared" si="3"/>
        <v>11833</v>
      </c>
      <c r="L25" s="95">
        <f t="shared" si="3"/>
        <v>163</v>
      </c>
      <c r="M25" s="95">
        <f t="shared" si="3"/>
        <v>82727</v>
      </c>
      <c r="N25" s="22"/>
    </row>
    <row r="26" spans="1:14" x14ac:dyDescent="0.25">
      <c r="A26" s="22"/>
      <c r="B26" s="22"/>
      <c r="C26" s="41"/>
      <c r="D26" s="41"/>
      <c r="E26" s="41"/>
      <c r="F26" s="41"/>
      <c r="G26" s="41"/>
      <c r="H26" s="41"/>
      <c r="I26" s="41"/>
      <c r="J26" s="41"/>
      <c r="K26" s="41"/>
      <c r="L26" s="42"/>
      <c r="M26" s="42"/>
      <c r="N26" s="22"/>
    </row>
    <row r="27" spans="1:14" x14ac:dyDescent="0.25">
      <c r="A27" s="116" t="s">
        <v>43</v>
      </c>
      <c r="B27" s="116"/>
      <c r="C27" s="116"/>
      <c r="D27" s="41"/>
      <c r="E27" s="41"/>
      <c r="F27" s="41"/>
      <c r="G27" s="41"/>
      <c r="H27" s="41"/>
      <c r="I27" s="41"/>
      <c r="J27" s="41"/>
      <c r="K27" s="41"/>
      <c r="L27" s="42"/>
      <c r="M27" s="42"/>
      <c r="N27" s="22"/>
    </row>
    <row r="28" spans="1:14" x14ac:dyDescent="0.25">
      <c r="A28" s="43"/>
      <c r="B28" s="43"/>
      <c r="C28" s="41"/>
      <c r="D28" s="41"/>
      <c r="E28" s="41"/>
      <c r="F28" s="41"/>
      <c r="G28" s="41"/>
      <c r="H28" s="41"/>
      <c r="I28" s="41"/>
      <c r="J28" s="41"/>
      <c r="K28" s="41"/>
      <c r="L28" s="42"/>
      <c r="M28" s="42"/>
      <c r="N28" s="22"/>
    </row>
    <row r="29" spans="1:14" x14ac:dyDescent="0.25">
      <c r="A29" s="25"/>
      <c r="B29" s="110" t="s">
        <v>9</v>
      </c>
      <c r="C29" s="111"/>
      <c r="D29" s="117" t="s">
        <v>3</v>
      </c>
      <c r="E29" s="113"/>
      <c r="F29" s="112" t="s">
        <v>4</v>
      </c>
      <c r="G29" s="113"/>
      <c r="H29" s="112" t="s">
        <v>5</v>
      </c>
      <c r="I29" s="111"/>
      <c r="J29" s="117" t="s">
        <v>6</v>
      </c>
      <c r="K29" s="118"/>
      <c r="L29" s="120" t="s">
        <v>2</v>
      </c>
      <c r="M29" s="110"/>
      <c r="N29" s="22"/>
    </row>
    <row r="30" spans="1:14" x14ac:dyDescent="0.25">
      <c r="A30" s="26"/>
      <c r="B30" s="27" t="s">
        <v>17</v>
      </c>
      <c r="C30" s="28" t="s">
        <v>18</v>
      </c>
      <c r="D30" s="27" t="s">
        <v>17</v>
      </c>
      <c r="E30" s="27" t="s">
        <v>18</v>
      </c>
      <c r="F30" s="29" t="s">
        <v>17</v>
      </c>
      <c r="G30" s="30" t="s">
        <v>18</v>
      </c>
      <c r="H30" s="27" t="s">
        <v>17</v>
      </c>
      <c r="I30" s="27" t="s">
        <v>18</v>
      </c>
      <c r="J30" s="31" t="s">
        <v>17</v>
      </c>
      <c r="K30" s="32" t="s">
        <v>18</v>
      </c>
      <c r="L30" s="27" t="s">
        <v>17</v>
      </c>
      <c r="M30" s="27" t="s">
        <v>18</v>
      </c>
      <c r="N30" s="22"/>
    </row>
    <row r="31" spans="1:14" x14ac:dyDescent="0.25">
      <c r="A31" s="33" t="s">
        <v>10</v>
      </c>
      <c r="B31" s="33">
        <f>B9+B20</f>
        <v>16</v>
      </c>
      <c r="C31" s="34">
        <f t="shared" ref="C31:M31" si="4">C9+C20</f>
        <v>3109</v>
      </c>
      <c r="D31" s="35">
        <f t="shared" si="4"/>
        <v>41</v>
      </c>
      <c r="E31" s="35">
        <f t="shared" si="4"/>
        <v>17116</v>
      </c>
      <c r="F31" s="36">
        <f t="shared" si="4"/>
        <v>49</v>
      </c>
      <c r="G31" s="37">
        <f t="shared" si="4"/>
        <v>28534</v>
      </c>
      <c r="H31" s="35">
        <f t="shared" si="4"/>
        <v>27</v>
      </c>
      <c r="I31" s="35">
        <f t="shared" si="4"/>
        <v>20301</v>
      </c>
      <c r="J31" s="38">
        <f t="shared" si="4"/>
        <v>5</v>
      </c>
      <c r="K31" s="39">
        <f t="shared" si="4"/>
        <v>5206</v>
      </c>
      <c r="L31" s="40">
        <f t="shared" si="4"/>
        <v>138</v>
      </c>
      <c r="M31" s="40">
        <f t="shared" si="4"/>
        <v>74266</v>
      </c>
      <c r="N31" s="22"/>
    </row>
    <row r="32" spans="1:14" x14ac:dyDescent="0.25">
      <c r="A32" s="33" t="s">
        <v>11</v>
      </c>
      <c r="B32" s="33">
        <f t="shared" ref="B32:M32" si="5">B10+B21</f>
        <v>18</v>
      </c>
      <c r="C32" s="34">
        <f t="shared" si="5"/>
        <v>4299</v>
      </c>
      <c r="D32" s="35">
        <f t="shared" si="5"/>
        <v>39</v>
      </c>
      <c r="E32" s="35">
        <f t="shared" si="5"/>
        <v>15496</v>
      </c>
      <c r="F32" s="36">
        <f t="shared" si="5"/>
        <v>25</v>
      </c>
      <c r="G32" s="37">
        <f t="shared" si="5"/>
        <v>14717</v>
      </c>
      <c r="H32" s="35">
        <f t="shared" si="5"/>
        <v>8</v>
      </c>
      <c r="I32" s="35">
        <f t="shared" si="5"/>
        <v>5987</v>
      </c>
      <c r="J32" s="38">
        <f t="shared" si="5"/>
        <v>2</v>
      </c>
      <c r="K32" s="39">
        <f t="shared" si="5"/>
        <v>1872</v>
      </c>
      <c r="L32" s="40">
        <f t="shared" si="5"/>
        <v>92</v>
      </c>
      <c r="M32" s="40">
        <f t="shared" si="5"/>
        <v>42371</v>
      </c>
      <c r="N32" s="22"/>
    </row>
    <row r="33" spans="1:15" x14ac:dyDescent="0.25">
      <c r="A33" s="33" t="s">
        <v>12</v>
      </c>
      <c r="B33" s="33">
        <f t="shared" ref="B33:M33" si="6">B11+B22</f>
        <v>18</v>
      </c>
      <c r="C33" s="34">
        <f t="shared" si="6"/>
        <v>3723</v>
      </c>
      <c r="D33" s="35">
        <f t="shared" si="6"/>
        <v>16</v>
      </c>
      <c r="E33" s="35">
        <f t="shared" si="6"/>
        <v>6331</v>
      </c>
      <c r="F33" s="36">
        <f t="shared" si="6"/>
        <v>4</v>
      </c>
      <c r="G33" s="37">
        <f t="shared" si="6"/>
        <v>2372</v>
      </c>
      <c r="H33" s="35">
        <f t="shared" si="6"/>
        <v>2</v>
      </c>
      <c r="I33" s="35">
        <f t="shared" si="6"/>
        <v>1624</v>
      </c>
      <c r="J33" s="38">
        <f t="shared" si="6"/>
        <v>1</v>
      </c>
      <c r="K33" s="39">
        <f t="shared" si="6"/>
        <v>971</v>
      </c>
      <c r="L33" s="40">
        <f t="shared" si="6"/>
        <v>41</v>
      </c>
      <c r="M33" s="40">
        <f t="shared" si="6"/>
        <v>15021</v>
      </c>
      <c r="N33" s="22"/>
    </row>
    <row r="34" spans="1:15" x14ac:dyDescent="0.25">
      <c r="A34" s="33" t="s">
        <v>13</v>
      </c>
      <c r="B34" s="33">
        <f t="shared" ref="B34:M34" si="7">B12+B23</f>
        <v>23</v>
      </c>
      <c r="C34" s="34">
        <f t="shared" si="7"/>
        <v>4732</v>
      </c>
      <c r="D34" s="35">
        <f t="shared" si="7"/>
        <v>41</v>
      </c>
      <c r="E34" s="35">
        <f t="shared" si="7"/>
        <v>16770</v>
      </c>
      <c r="F34" s="36">
        <f t="shared" si="7"/>
        <v>10</v>
      </c>
      <c r="G34" s="37">
        <f t="shared" si="7"/>
        <v>5655</v>
      </c>
      <c r="H34" s="35">
        <f t="shared" si="7"/>
        <v>1</v>
      </c>
      <c r="I34" s="35">
        <f t="shared" si="7"/>
        <v>739</v>
      </c>
      <c r="J34" s="38">
        <f t="shared" si="7"/>
        <v>0</v>
      </c>
      <c r="K34" s="39">
        <f t="shared" si="7"/>
        <v>0</v>
      </c>
      <c r="L34" s="40">
        <f t="shared" si="7"/>
        <v>75</v>
      </c>
      <c r="M34" s="40">
        <f t="shared" si="7"/>
        <v>27896</v>
      </c>
      <c r="N34" s="22"/>
    </row>
    <row r="35" spans="1:15" x14ac:dyDescent="0.25">
      <c r="A35" s="33" t="s">
        <v>14</v>
      </c>
      <c r="B35" s="33">
        <f t="shared" ref="B35:M35" si="8">B13+B24</f>
        <v>12</v>
      </c>
      <c r="C35" s="34">
        <f t="shared" si="8"/>
        <v>2257</v>
      </c>
      <c r="D35" s="35">
        <f t="shared" si="8"/>
        <v>23</v>
      </c>
      <c r="E35" s="35">
        <f t="shared" si="8"/>
        <v>9565</v>
      </c>
      <c r="F35" s="36">
        <f t="shared" si="8"/>
        <v>21</v>
      </c>
      <c r="G35" s="37">
        <f t="shared" si="8"/>
        <v>12409</v>
      </c>
      <c r="H35" s="35">
        <f t="shared" si="8"/>
        <v>7</v>
      </c>
      <c r="I35" s="35">
        <f t="shared" si="8"/>
        <v>5317</v>
      </c>
      <c r="J35" s="38">
        <f t="shared" si="8"/>
        <v>4</v>
      </c>
      <c r="K35" s="39">
        <f t="shared" si="8"/>
        <v>4685</v>
      </c>
      <c r="L35" s="40">
        <f t="shared" si="8"/>
        <v>67</v>
      </c>
      <c r="M35" s="40">
        <f t="shared" si="8"/>
        <v>34233</v>
      </c>
      <c r="N35" s="22"/>
    </row>
    <row r="36" spans="1:15" x14ac:dyDescent="0.25">
      <c r="A36" s="86" t="s">
        <v>0</v>
      </c>
      <c r="B36" s="86">
        <f t="shared" ref="B36:M36" si="9">B14+B25</f>
        <v>87</v>
      </c>
      <c r="C36" s="87">
        <f t="shared" si="9"/>
        <v>18120</v>
      </c>
      <c r="D36" s="88">
        <f t="shared" si="9"/>
        <v>160</v>
      </c>
      <c r="E36" s="88">
        <f t="shared" si="9"/>
        <v>65278</v>
      </c>
      <c r="F36" s="89">
        <f t="shared" si="9"/>
        <v>109</v>
      </c>
      <c r="G36" s="90">
        <f t="shared" si="9"/>
        <v>63687</v>
      </c>
      <c r="H36" s="88">
        <f t="shared" si="9"/>
        <v>45</v>
      </c>
      <c r="I36" s="88">
        <f t="shared" si="9"/>
        <v>33968</v>
      </c>
      <c r="J36" s="91">
        <f t="shared" si="9"/>
        <v>12</v>
      </c>
      <c r="K36" s="92">
        <f t="shared" si="9"/>
        <v>12734</v>
      </c>
      <c r="L36" s="88">
        <f>L14+L25</f>
        <v>413</v>
      </c>
      <c r="M36" s="88">
        <f t="shared" si="9"/>
        <v>193787</v>
      </c>
      <c r="N36" s="22"/>
    </row>
    <row r="37" spans="1:15" x14ac:dyDescent="0.25">
      <c r="A37" s="22"/>
      <c r="B37" s="22"/>
      <c r="C37" s="22"/>
      <c r="D37" s="22"/>
      <c r="E37" s="22"/>
      <c r="F37" s="22"/>
      <c r="G37" s="22"/>
      <c r="H37" s="22"/>
      <c r="I37" s="22"/>
      <c r="J37" s="22"/>
      <c r="K37" s="22"/>
      <c r="L37" s="22"/>
      <c r="M37" s="22"/>
      <c r="N37" s="22"/>
    </row>
    <row r="38" spans="1:15" x14ac:dyDescent="0.25">
      <c r="A38" s="105" t="s">
        <v>49</v>
      </c>
      <c r="B38" s="22"/>
      <c r="C38" s="22"/>
      <c r="D38" s="22"/>
      <c r="E38" s="22"/>
      <c r="F38" s="22"/>
      <c r="G38" s="22"/>
      <c r="H38" s="22"/>
      <c r="I38" s="22"/>
      <c r="J38" s="22"/>
      <c r="K38" s="22"/>
      <c r="L38" s="22"/>
      <c r="M38" s="22"/>
      <c r="N38" s="22"/>
    </row>
    <row r="39" spans="1:15" x14ac:dyDescent="0.25">
      <c r="A39" s="22"/>
      <c r="B39" s="22"/>
      <c r="C39" s="22"/>
      <c r="D39" s="22"/>
      <c r="E39" s="22"/>
      <c r="F39" s="22"/>
      <c r="G39" s="22"/>
      <c r="H39" s="22"/>
      <c r="I39" s="22"/>
      <c r="J39" s="22"/>
      <c r="K39" s="22"/>
      <c r="L39" s="22"/>
      <c r="M39" s="22"/>
      <c r="N39" s="22"/>
    </row>
    <row r="40" spans="1:15" x14ac:dyDescent="0.25">
      <c r="A40" s="22" t="s">
        <v>38</v>
      </c>
      <c r="B40" s="22"/>
      <c r="C40" s="22"/>
      <c r="D40" s="22"/>
      <c r="E40" s="22"/>
      <c r="F40" s="22"/>
      <c r="G40" s="22"/>
      <c r="H40" s="22"/>
      <c r="I40" s="22"/>
      <c r="J40" s="22"/>
      <c r="K40" s="22"/>
      <c r="L40" s="22"/>
      <c r="M40" s="22"/>
      <c r="N40" s="22"/>
    </row>
    <row r="41" spans="1:15" x14ac:dyDescent="0.2">
      <c r="A41" s="44" t="s">
        <v>72</v>
      </c>
      <c r="B41" s="22"/>
      <c r="C41" s="22"/>
      <c r="D41" s="22"/>
      <c r="E41" s="22"/>
      <c r="F41" s="22"/>
      <c r="G41" s="22"/>
      <c r="H41" s="22"/>
      <c r="I41" s="22"/>
      <c r="J41" s="22"/>
      <c r="K41" s="22"/>
      <c r="L41" s="119" t="s">
        <v>7</v>
      </c>
      <c r="M41" s="119"/>
      <c r="N41" s="22"/>
      <c r="O41" s="22"/>
    </row>
    <row r="42" spans="1:15" x14ac:dyDescent="0.25">
      <c r="A42" s="22"/>
      <c r="B42" s="22"/>
      <c r="C42" s="22"/>
      <c r="D42" s="22"/>
      <c r="E42" s="22"/>
      <c r="F42" s="22"/>
      <c r="G42" s="22"/>
      <c r="H42" s="22"/>
      <c r="I42" s="22"/>
      <c r="J42" s="22"/>
      <c r="K42" s="22"/>
      <c r="L42" s="22"/>
      <c r="M42" s="22"/>
      <c r="N42" s="22"/>
    </row>
  </sheetData>
  <mergeCells count="22">
    <mergeCell ref="L41:M41"/>
    <mergeCell ref="B29:C29"/>
    <mergeCell ref="D29:E29"/>
    <mergeCell ref="F29:G29"/>
    <mergeCell ref="H29:I29"/>
    <mergeCell ref="J29:K29"/>
    <mergeCell ref="L29:M29"/>
    <mergeCell ref="A5:C5"/>
    <mergeCell ref="A27:C27"/>
    <mergeCell ref="H18:I18"/>
    <mergeCell ref="J18:K18"/>
    <mergeCell ref="F18:G18"/>
    <mergeCell ref="J7:K7"/>
    <mergeCell ref="B18:C18"/>
    <mergeCell ref="L18:M18"/>
    <mergeCell ref="B7:C7"/>
    <mergeCell ref="D7:E7"/>
    <mergeCell ref="F7:G7"/>
    <mergeCell ref="H7:I7"/>
    <mergeCell ref="D18:E18"/>
    <mergeCell ref="A16:C16"/>
    <mergeCell ref="L7:M7"/>
  </mergeCells>
  <hyperlinks>
    <hyperlink ref="L41" location="Sommaire!A1" display="Retour sommaire"/>
  </hyperlinks>
  <printOptions horizontalCentered="1"/>
  <pageMargins left="0.19685039370078741" right="0.19685039370078741" top="1.0236220472440944" bottom="0.98425196850393704" header="0.31496062992125984" footer="0.31496062992125984"/>
  <pageSetup paperSize="9" scale="88" orientation="landscape" cellComments="atEnd" r:id="rId1"/>
  <headerFooter scaleWithDoc="0">
    <oddHeader>&amp;R&amp;10Académie de Nantes
Rectorat</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X26"/>
  <sheetViews>
    <sheetView workbookViewId="0">
      <selection activeCell="A2" sqref="A2"/>
    </sheetView>
  </sheetViews>
  <sheetFormatPr baseColWidth="10" defaultRowHeight="15" x14ac:dyDescent="0.25"/>
  <cols>
    <col min="1" max="1" width="6" style="73" customWidth="1"/>
    <col min="2" max="2" width="14.42578125" style="73" customWidth="1"/>
    <col min="3" max="3" width="10.85546875" style="73" customWidth="1"/>
    <col min="4" max="24" width="5.7109375" style="73" customWidth="1"/>
    <col min="25" max="16384" width="11.42578125" style="73"/>
  </cols>
  <sheetData>
    <row r="1" spans="1:24" s="69" customFormat="1" ht="15.75" x14ac:dyDescent="0.25">
      <c r="A1" s="62" t="s">
        <v>73</v>
      </c>
    </row>
    <row r="2" spans="1:24" s="69" customFormat="1" x14ac:dyDescent="0.25"/>
    <row r="3" spans="1:24" s="69" customFormat="1" x14ac:dyDescent="0.25"/>
    <row r="4" spans="1:24" s="46" customFormat="1" ht="18" customHeight="1" x14ac:dyDescent="0.25">
      <c r="A4" s="70"/>
      <c r="B4" s="70"/>
      <c r="C4" s="70"/>
      <c r="D4" s="71">
        <v>2005</v>
      </c>
      <c r="E4" s="71">
        <v>2006</v>
      </c>
      <c r="F4" s="71">
        <v>2007</v>
      </c>
      <c r="G4" s="71">
        <v>2008</v>
      </c>
      <c r="H4" s="71">
        <v>2009</v>
      </c>
      <c r="I4" s="71">
        <v>2010</v>
      </c>
      <c r="J4" s="71">
        <v>2011</v>
      </c>
      <c r="K4" s="71">
        <v>2012</v>
      </c>
      <c r="L4" s="71">
        <v>2013</v>
      </c>
      <c r="M4" s="71">
        <v>2014</v>
      </c>
      <c r="N4" s="71">
        <v>2015</v>
      </c>
      <c r="O4" s="71">
        <v>2016</v>
      </c>
      <c r="P4" s="71">
        <v>2017</v>
      </c>
      <c r="Q4" s="71">
        <v>2018</v>
      </c>
      <c r="R4" s="71">
        <v>2019</v>
      </c>
      <c r="S4" s="71">
        <v>2020</v>
      </c>
      <c r="T4" s="71">
        <v>2021</v>
      </c>
      <c r="U4" s="71">
        <v>2022</v>
      </c>
      <c r="V4" s="71">
        <v>2023</v>
      </c>
      <c r="W4" s="71">
        <v>2024</v>
      </c>
      <c r="X4" s="71">
        <v>2025</v>
      </c>
    </row>
    <row r="5" spans="1:24" s="22" customFormat="1" ht="18" customHeight="1" x14ac:dyDescent="0.25">
      <c r="A5" s="121">
        <v>44</v>
      </c>
      <c r="B5" s="124" t="s">
        <v>54</v>
      </c>
      <c r="C5" s="48" t="s">
        <v>51</v>
      </c>
      <c r="D5" s="48">
        <v>75</v>
      </c>
      <c r="E5" s="48">
        <v>75</v>
      </c>
      <c r="F5" s="48">
        <v>76</v>
      </c>
      <c r="G5" s="48">
        <v>77</v>
      </c>
      <c r="H5" s="48">
        <v>77</v>
      </c>
      <c r="I5" s="48">
        <v>77</v>
      </c>
      <c r="J5" s="48">
        <v>78</v>
      </c>
      <c r="K5" s="48">
        <v>79</v>
      </c>
      <c r="L5" s="48">
        <v>78</v>
      </c>
      <c r="M5" s="48">
        <v>78</v>
      </c>
      <c r="N5" s="48">
        <v>80</v>
      </c>
      <c r="O5" s="48">
        <v>82</v>
      </c>
      <c r="P5" s="48">
        <v>83</v>
      </c>
      <c r="Q5" s="48">
        <v>83</v>
      </c>
      <c r="R5" s="48">
        <v>83</v>
      </c>
      <c r="S5" s="48">
        <v>83</v>
      </c>
      <c r="T5" s="48">
        <v>84</v>
      </c>
      <c r="U5" s="48">
        <v>84</v>
      </c>
      <c r="V5" s="48">
        <v>83</v>
      </c>
      <c r="W5" s="48">
        <v>82</v>
      </c>
      <c r="X5" s="48">
        <v>82</v>
      </c>
    </row>
    <row r="6" spans="1:24" s="22" customFormat="1" ht="18" customHeight="1" x14ac:dyDescent="0.25">
      <c r="A6" s="122"/>
      <c r="B6" s="125"/>
      <c r="C6" s="33" t="s">
        <v>53</v>
      </c>
      <c r="D6" s="33">
        <v>59</v>
      </c>
      <c r="E6" s="33">
        <v>58</v>
      </c>
      <c r="F6" s="33">
        <v>58</v>
      </c>
      <c r="G6" s="33">
        <v>58</v>
      </c>
      <c r="H6" s="33">
        <v>58</v>
      </c>
      <c r="I6" s="33">
        <v>58</v>
      </c>
      <c r="J6" s="33">
        <v>57</v>
      </c>
      <c r="K6" s="33">
        <v>57</v>
      </c>
      <c r="L6" s="33">
        <v>58</v>
      </c>
      <c r="M6" s="33">
        <v>58</v>
      </c>
      <c r="N6" s="33">
        <v>58</v>
      </c>
      <c r="O6" s="33">
        <v>58</v>
      </c>
      <c r="P6" s="33">
        <v>58</v>
      </c>
      <c r="Q6" s="33">
        <v>57</v>
      </c>
      <c r="R6" s="33">
        <v>57</v>
      </c>
      <c r="S6" s="33">
        <v>57</v>
      </c>
      <c r="T6" s="33">
        <v>57</v>
      </c>
      <c r="U6" s="33">
        <v>57</v>
      </c>
      <c r="V6" s="33">
        <v>57</v>
      </c>
      <c r="W6" s="33">
        <v>57</v>
      </c>
      <c r="X6" s="33">
        <v>56</v>
      </c>
    </row>
    <row r="7" spans="1:24" s="22" customFormat="1" ht="18" customHeight="1" x14ac:dyDescent="0.25">
      <c r="A7" s="123"/>
      <c r="B7" s="126"/>
      <c r="C7" s="50" t="s">
        <v>43</v>
      </c>
      <c r="D7" s="50">
        <v>134</v>
      </c>
      <c r="E7" s="50">
        <v>133</v>
      </c>
      <c r="F7" s="50">
        <v>134</v>
      </c>
      <c r="G7" s="50">
        <v>135</v>
      </c>
      <c r="H7" s="50">
        <v>135</v>
      </c>
      <c r="I7" s="50">
        <v>135</v>
      </c>
      <c r="J7" s="50">
        <v>135</v>
      </c>
      <c r="K7" s="50">
        <v>136</v>
      </c>
      <c r="L7" s="50">
        <v>136</v>
      </c>
      <c r="M7" s="50">
        <v>136</v>
      </c>
      <c r="N7" s="50">
        <v>138</v>
      </c>
      <c r="O7" s="50">
        <v>140</v>
      </c>
      <c r="P7" s="50">
        <v>141</v>
      </c>
      <c r="Q7" s="50">
        <v>140</v>
      </c>
      <c r="R7" s="50">
        <v>140</v>
      </c>
      <c r="S7" s="50">
        <v>140</v>
      </c>
      <c r="T7" s="50">
        <v>141</v>
      </c>
      <c r="U7" s="50">
        <v>141</v>
      </c>
      <c r="V7" s="50">
        <v>140</v>
      </c>
      <c r="W7" s="50">
        <v>139</v>
      </c>
      <c r="X7" s="50">
        <f>SUM(X5:X6)</f>
        <v>138</v>
      </c>
    </row>
    <row r="8" spans="1:24" s="22" customFormat="1" ht="18" customHeight="1" x14ac:dyDescent="0.25">
      <c r="A8" s="122">
        <v>49</v>
      </c>
      <c r="B8" s="125" t="s">
        <v>55</v>
      </c>
      <c r="C8" s="33" t="s">
        <v>51</v>
      </c>
      <c r="D8" s="33">
        <v>50</v>
      </c>
      <c r="E8" s="33">
        <v>50</v>
      </c>
      <c r="F8" s="33">
        <v>50</v>
      </c>
      <c r="G8" s="33">
        <v>50</v>
      </c>
      <c r="H8" s="33">
        <v>50</v>
      </c>
      <c r="I8" s="33">
        <v>50</v>
      </c>
      <c r="J8" s="33">
        <v>50</v>
      </c>
      <c r="K8" s="33">
        <v>50</v>
      </c>
      <c r="L8" s="33">
        <v>50</v>
      </c>
      <c r="M8" s="33">
        <v>50</v>
      </c>
      <c r="N8" s="33">
        <v>50</v>
      </c>
      <c r="O8" s="33">
        <v>50</v>
      </c>
      <c r="P8" s="33">
        <v>50</v>
      </c>
      <c r="Q8" s="33">
        <v>50</v>
      </c>
      <c r="R8" s="33">
        <v>50</v>
      </c>
      <c r="S8" s="33">
        <v>50</v>
      </c>
      <c r="T8" s="33">
        <v>50</v>
      </c>
      <c r="U8" s="33">
        <v>50</v>
      </c>
      <c r="V8" s="33">
        <v>50</v>
      </c>
      <c r="W8" s="33">
        <v>50</v>
      </c>
      <c r="X8" s="33">
        <v>50</v>
      </c>
    </row>
    <row r="9" spans="1:24" s="22" customFormat="1" ht="18" customHeight="1" x14ac:dyDescent="0.25">
      <c r="A9" s="122"/>
      <c r="B9" s="125"/>
      <c r="C9" s="33" t="s">
        <v>53</v>
      </c>
      <c r="D9" s="33">
        <v>42</v>
      </c>
      <c r="E9" s="33">
        <v>42</v>
      </c>
      <c r="F9" s="33">
        <v>42</v>
      </c>
      <c r="G9" s="33">
        <v>42</v>
      </c>
      <c r="H9" s="33">
        <v>42</v>
      </c>
      <c r="I9" s="33">
        <v>42</v>
      </c>
      <c r="J9" s="33">
        <v>42</v>
      </c>
      <c r="K9" s="33">
        <v>42</v>
      </c>
      <c r="L9" s="33">
        <v>42</v>
      </c>
      <c r="M9" s="33">
        <v>42</v>
      </c>
      <c r="N9" s="33">
        <v>42</v>
      </c>
      <c r="O9" s="33">
        <v>42</v>
      </c>
      <c r="P9" s="33">
        <v>42</v>
      </c>
      <c r="Q9" s="33">
        <v>42</v>
      </c>
      <c r="R9" s="33">
        <v>42</v>
      </c>
      <c r="S9" s="33">
        <v>42</v>
      </c>
      <c r="T9" s="33">
        <v>42</v>
      </c>
      <c r="U9" s="33">
        <v>42</v>
      </c>
      <c r="V9" s="33">
        <v>42</v>
      </c>
      <c r="W9" s="33">
        <v>42</v>
      </c>
      <c r="X9" s="33">
        <v>42</v>
      </c>
    </row>
    <row r="10" spans="1:24" s="22" customFormat="1" ht="18" customHeight="1" x14ac:dyDescent="0.25">
      <c r="A10" s="122"/>
      <c r="B10" s="125"/>
      <c r="C10" s="50" t="s">
        <v>43</v>
      </c>
      <c r="D10" s="55">
        <v>92</v>
      </c>
      <c r="E10" s="55">
        <v>92</v>
      </c>
      <c r="F10" s="55">
        <v>92</v>
      </c>
      <c r="G10" s="55">
        <v>92</v>
      </c>
      <c r="H10" s="55">
        <v>92</v>
      </c>
      <c r="I10" s="55">
        <v>92</v>
      </c>
      <c r="J10" s="55">
        <v>92</v>
      </c>
      <c r="K10" s="55">
        <v>92</v>
      </c>
      <c r="L10" s="55">
        <v>92</v>
      </c>
      <c r="M10" s="55">
        <v>92</v>
      </c>
      <c r="N10" s="55">
        <v>92</v>
      </c>
      <c r="O10" s="55">
        <v>92</v>
      </c>
      <c r="P10" s="55">
        <v>92</v>
      </c>
      <c r="Q10" s="55">
        <v>92</v>
      </c>
      <c r="R10" s="55">
        <v>92</v>
      </c>
      <c r="S10" s="55">
        <v>92</v>
      </c>
      <c r="T10" s="55">
        <v>92</v>
      </c>
      <c r="U10" s="55">
        <v>92</v>
      </c>
      <c r="V10" s="55">
        <v>92</v>
      </c>
      <c r="W10" s="55">
        <v>92</v>
      </c>
      <c r="X10" s="55">
        <f>SUM(X8:X9)</f>
        <v>92</v>
      </c>
    </row>
    <row r="11" spans="1:24" s="22" customFormat="1" ht="18" customHeight="1" x14ac:dyDescent="0.25">
      <c r="A11" s="127">
        <v>53</v>
      </c>
      <c r="B11" s="128" t="s">
        <v>56</v>
      </c>
      <c r="C11" s="52" t="s">
        <v>51</v>
      </c>
      <c r="D11" s="52">
        <v>27</v>
      </c>
      <c r="E11" s="52">
        <v>27</v>
      </c>
      <c r="F11" s="52">
        <v>27</v>
      </c>
      <c r="G11" s="52">
        <v>27</v>
      </c>
      <c r="H11" s="52">
        <v>27</v>
      </c>
      <c r="I11" s="52">
        <v>27</v>
      </c>
      <c r="J11" s="52">
        <v>27</v>
      </c>
      <c r="K11" s="52">
        <v>27</v>
      </c>
      <c r="L11" s="52">
        <v>27</v>
      </c>
      <c r="M11" s="52">
        <v>27</v>
      </c>
      <c r="N11" s="52">
        <v>27</v>
      </c>
      <c r="O11" s="52">
        <v>27</v>
      </c>
      <c r="P11" s="52">
        <v>27</v>
      </c>
      <c r="Q11" s="52">
        <v>27</v>
      </c>
      <c r="R11" s="52">
        <v>27</v>
      </c>
      <c r="S11" s="52">
        <v>27</v>
      </c>
      <c r="T11" s="52">
        <v>27</v>
      </c>
      <c r="U11" s="52">
        <v>27</v>
      </c>
      <c r="V11" s="52">
        <v>27</v>
      </c>
      <c r="W11" s="52">
        <v>27</v>
      </c>
      <c r="X11" s="52">
        <v>27</v>
      </c>
    </row>
    <row r="12" spans="1:24" s="22" customFormat="1" ht="18" customHeight="1" x14ac:dyDescent="0.25">
      <c r="A12" s="122"/>
      <c r="B12" s="125"/>
      <c r="C12" s="33" t="s">
        <v>53</v>
      </c>
      <c r="D12" s="33">
        <v>15</v>
      </c>
      <c r="E12" s="33">
        <v>15</v>
      </c>
      <c r="F12" s="33">
        <v>15</v>
      </c>
      <c r="G12" s="33">
        <v>15</v>
      </c>
      <c r="H12" s="33">
        <v>15</v>
      </c>
      <c r="I12" s="33">
        <v>15</v>
      </c>
      <c r="J12" s="33">
        <v>15</v>
      </c>
      <c r="K12" s="33">
        <v>15</v>
      </c>
      <c r="L12" s="33">
        <v>15</v>
      </c>
      <c r="M12" s="33">
        <v>15</v>
      </c>
      <c r="N12" s="33">
        <v>15</v>
      </c>
      <c r="O12" s="33">
        <v>15</v>
      </c>
      <c r="P12" s="33">
        <v>15</v>
      </c>
      <c r="Q12" s="33">
        <v>15</v>
      </c>
      <c r="R12" s="33">
        <v>15</v>
      </c>
      <c r="S12" s="33">
        <v>15</v>
      </c>
      <c r="T12" s="33">
        <v>15</v>
      </c>
      <c r="U12" s="33">
        <v>14</v>
      </c>
      <c r="V12" s="33">
        <v>14</v>
      </c>
      <c r="W12" s="33">
        <v>14</v>
      </c>
      <c r="X12" s="33">
        <v>14</v>
      </c>
    </row>
    <row r="13" spans="1:24" s="22" customFormat="1" ht="18" customHeight="1" x14ac:dyDescent="0.25">
      <c r="A13" s="123"/>
      <c r="B13" s="126"/>
      <c r="C13" s="50" t="s">
        <v>43</v>
      </c>
      <c r="D13" s="50">
        <v>42</v>
      </c>
      <c r="E13" s="50">
        <v>42</v>
      </c>
      <c r="F13" s="50">
        <v>42</v>
      </c>
      <c r="G13" s="50">
        <v>42</v>
      </c>
      <c r="H13" s="50">
        <v>42</v>
      </c>
      <c r="I13" s="50">
        <v>42</v>
      </c>
      <c r="J13" s="50">
        <v>42</v>
      </c>
      <c r="K13" s="50">
        <v>42</v>
      </c>
      <c r="L13" s="50">
        <v>42</v>
      </c>
      <c r="M13" s="50">
        <v>42</v>
      </c>
      <c r="N13" s="50">
        <v>42</v>
      </c>
      <c r="O13" s="50">
        <v>42</v>
      </c>
      <c r="P13" s="50">
        <v>42</v>
      </c>
      <c r="Q13" s="50">
        <v>42</v>
      </c>
      <c r="R13" s="50">
        <v>42</v>
      </c>
      <c r="S13" s="50">
        <v>42</v>
      </c>
      <c r="T13" s="50">
        <v>42</v>
      </c>
      <c r="U13" s="50">
        <v>41</v>
      </c>
      <c r="V13" s="50">
        <v>41</v>
      </c>
      <c r="W13" s="50">
        <v>41</v>
      </c>
      <c r="X13" s="50">
        <f>SUM(X11:X12)</f>
        <v>41</v>
      </c>
    </row>
    <row r="14" spans="1:24" s="22" customFormat="1" ht="18" customHeight="1" x14ac:dyDescent="0.25">
      <c r="A14" s="127">
        <v>72</v>
      </c>
      <c r="B14" s="128" t="s">
        <v>57</v>
      </c>
      <c r="C14" s="52" t="s">
        <v>51</v>
      </c>
      <c r="D14" s="52">
        <v>58</v>
      </c>
      <c r="E14" s="52">
        <v>58</v>
      </c>
      <c r="F14" s="52">
        <v>58</v>
      </c>
      <c r="G14" s="52">
        <v>58</v>
      </c>
      <c r="H14" s="52">
        <v>58</v>
      </c>
      <c r="I14" s="52">
        <v>58</v>
      </c>
      <c r="J14" s="52">
        <v>58</v>
      </c>
      <c r="K14" s="52">
        <v>58</v>
      </c>
      <c r="L14" s="52">
        <v>58</v>
      </c>
      <c r="M14" s="52">
        <v>58</v>
      </c>
      <c r="N14" s="52">
        <v>58</v>
      </c>
      <c r="O14" s="52">
        <v>58</v>
      </c>
      <c r="P14" s="52">
        <v>58</v>
      </c>
      <c r="Q14" s="52">
        <v>57</v>
      </c>
      <c r="R14" s="52">
        <v>56</v>
      </c>
      <c r="S14" s="52">
        <v>56</v>
      </c>
      <c r="T14" s="52">
        <v>56</v>
      </c>
      <c r="U14" s="52">
        <v>56</v>
      </c>
      <c r="V14" s="52">
        <v>56</v>
      </c>
      <c r="W14" s="52">
        <v>56</v>
      </c>
      <c r="X14" s="52">
        <v>56</v>
      </c>
    </row>
    <row r="15" spans="1:24" s="22" customFormat="1" ht="18" customHeight="1" x14ac:dyDescent="0.25">
      <c r="A15" s="122"/>
      <c r="B15" s="125"/>
      <c r="C15" s="33" t="s">
        <v>53</v>
      </c>
      <c r="D15" s="33">
        <v>22</v>
      </c>
      <c r="E15" s="33">
        <v>22</v>
      </c>
      <c r="F15" s="33">
        <v>22</v>
      </c>
      <c r="G15" s="33">
        <v>22</v>
      </c>
      <c r="H15" s="33">
        <v>20</v>
      </c>
      <c r="I15" s="33">
        <v>20</v>
      </c>
      <c r="J15" s="33">
        <v>20</v>
      </c>
      <c r="K15" s="33">
        <v>20</v>
      </c>
      <c r="L15" s="33">
        <v>20</v>
      </c>
      <c r="M15" s="33">
        <v>20</v>
      </c>
      <c r="N15" s="33">
        <v>19</v>
      </c>
      <c r="O15" s="33">
        <v>19</v>
      </c>
      <c r="P15" s="33">
        <v>19</v>
      </c>
      <c r="Q15" s="33">
        <v>19</v>
      </c>
      <c r="R15" s="33">
        <v>19</v>
      </c>
      <c r="S15" s="33">
        <v>19</v>
      </c>
      <c r="T15" s="33">
        <v>19</v>
      </c>
      <c r="U15" s="33">
        <v>19</v>
      </c>
      <c r="V15" s="33">
        <v>19</v>
      </c>
      <c r="W15" s="33">
        <v>19</v>
      </c>
      <c r="X15" s="33">
        <v>19</v>
      </c>
    </row>
    <row r="16" spans="1:24" s="22" customFormat="1" ht="18" customHeight="1" x14ac:dyDescent="0.25">
      <c r="A16" s="123"/>
      <c r="B16" s="126"/>
      <c r="C16" s="50" t="s">
        <v>43</v>
      </c>
      <c r="D16" s="50">
        <v>80</v>
      </c>
      <c r="E16" s="50">
        <v>80</v>
      </c>
      <c r="F16" s="50">
        <v>80</v>
      </c>
      <c r="G16" s="50">
        <v>80</v>
      </c>
      <c r="H16" s="50">
        <v>78</v>
      </c>
      <c r="I16" s="50">
        <v>78</v>
      </c>
      <c r="J16" s="50">
        <v>78</v>
      </c>
      <c r="K16" s="50">
        <v>78</v>
      </c>
      <c r="L16" s="50">
        <v>78</v>
      </c>
      <c r="M16" s="50">
        <v>78</v>
      </c>
      <c r="N16" s="50">
        <v>77</v>
      </c>
      <c r="O16" s="50">
        <v>77</v>
      </c>
      <c r="P16" s="50">
        <v>77</v>
      </c>
      <c r="Q16" s="50">
        <v>76</v>
      </c>
      <c r="R16" s="50">
        <v>75</v>
      </c>
      <c r="S16" s="50">
        <v>75</v>
      </c>
      <c r="T16" s="50">
        <v>75</v>
      </c>
      <c r="U16" s="50">
        <v>75</v>
      </c>
      <c r="V16" s="50">
        <v>75</v>
      </c>
      <c r="W16" s="50">
        <v>75</v>
      </c>
      <c r="X16" s="50">
        <f>SUM(X14:X15)</f>
        <v>75</v>
      </c>
    </row>
    <row r="17" spans="1:24" s="22" customFormat="1" ht="18" customHeight="1" x14ac:dyDescent="0.25">
      <c r="A17" s="122">
        <v>85</v>
      </c>
      <c r="B17" s="125" t="s">
        <v>58</v>
      </c>
      <c r="C17" s="33" t="s">
        <v>51</v>
      </c>
      <c r="D17" s="33">
        <v>31</v>
      </c>
      <c r="E17" s="33">
        <v>31</v>
      </c>
      <c r="F17" s="33">
        <v>30</v>
      </c>
      <c r="G17" s="33">
        <v>30</v>
      </c>
      <c r="H17" s="33">
        <v>30</v>
      </c>
      <c r="I17" s="33">
        <v>30</v>
      </c>
      <c r="J17" s="33">
        <v>31</v>
      </c>
      <c r="K17" s="33">
        <v>31</v>
      </c>
      <c r="L17" s="33">
        <v>31</v>
      </c>
      <c r="M17" s="33">
        <v>31</v>
      </c>
      <c r="N17" s="33">
        <v>32</v>
      </c>
      <c r="O17" s="33">
        <v>33</v>
      </c>
      <c r="P17" s="33">
        <v>34</v>
      </c>
      <c r="Q17" s="33">
        <v>34</v>
      </c>
      <c r="R17" s="33">
        <v>34</v>
      </c>
      <c r="S17" s="33">
        <v>34</v>
      </c>
      <c r="T17" s="33">
        <v>35</v>
      </c>
      <c r="U17" s="33">
        <v>35</v>
      </c>
      <c r="V17" s="33">
        <v>34</v>
      </c>
      <c r="W17" s="33">
        <v>34</v>
      </c>
      <c r="X17" s="33">
        <v>35</v>
      </c>
    </row>
    <row r="18" spans="1:24" s="22" customFormat="1" ht="18" customHeight="1" x14ac:dyDescent="0.25">
      <c r="A18" s="122"/>
      <c r="B18" s="125"/>
      <c r="C18" s="33" t="s">
        <v>53</v>
      </c>
      <c r="D18" s="33">
        <v>32</v>
      </c>
      <c r="E18" s="33">
        <v>32</v>
      </c>
      <c r="F18" s="33">
        <v>32</v>
      </c>
      <c r="G18" s="33">
        <v>31</v>
      </c>
      <c r="H18" s="33">
        <v>31</v>
      </c>
      <c r="I18" s="33">
        <v>31</v>
      </c>
      <c r="J18" s="33">
        <v>31</v>
      </c>
      <c r="K18" s="33">
        <v>31</v>
      </c>
      <c r="L18" s="33">
        <v>31</v>
      </c>
      <c r="M18" s="33">
        <v>31</v>
      </c>
      <c r="N18" s="33">
        <v>31</v>
      </c>
      <c r="O18" s="33">
        <v>31</v>
      </c>
      <c r="P18" s="33">
        <v>31</v>
      </c>
      <c r="Q18" s="33">
        <v>31</v>
      </c>
      <c r="R18" s="33">
        <v>31</v>
      </c>
      <c r="S18" s="33">
        <v>31</v>
      </c>
      <c r="T18" s="33">
        <v>31</v>
      </c>
      <c r="U18" s="33">
        <v>32</v>
      </c>
      <c r="V18" s="33">
        <v>32</v>
      </c>
      <c r="W18" s="33">
        <v>32</v>
      </c>
      <c r="X18" s="33">
        <v>32</v>
      </c>
    </row>
    <row r="19" spans="1:24" s="22" customFormat="1" ht="18" customHeight="1" x14ac:dyDescent="0.25">
      <c r="A19" s="122"/>
      <c r="B19" s="125"/>
      <c r="C19" s="50" t="s">
        <v>43</v>
      </c>
      <c r="D19" s="55">
        <v>63</v>
      </c>
      <c r="E19" s="55">
        <v>63</v>
      </c>
      <c r="F19" s="55">
        <v>62</v>
      </c>
      <c r="G19" s="55">
        <v>61</v>
      </c>
      <c r="H19" s="55">
        <v>61</v>
      </c>
      <c r="I19" s="55">
        <v>61</v>
      </c>
      <c r="J19" s="55">
        <v>62</v>
      </c>
      <c r="K19" s="55">
        <v>62</v>
      </c>
      <c r="L19" s="55">
        <v>62</v>
      </c>
      <c r="M19" s="55">
        <v>62</v>
      </c>
      <c r="N19" s="55">
        <v>63</v>
      </c>
      <c r="O19" s="55">
        <v>64</v>
      </c>
      <c r="P19" s="55">
        <v>65</v>
      </c>
      <c r="Q19" s="55">
        <v>65</v>
      </c>
      <c r="R19" s="55">
        <v>65</v>
      </c>
      <c r="S19" s="55">
        <v>65</v>
      </c>
      <c r="T19" s="55">
        <v>66</v>
      </c>
      <c r="U19" s="55">
        <v>67</v>
      </c>
      <c r="V19" s="55">
        <v>66</v>
      </c>
      <c r="W19" s="55">
        <v>66</v>
      </c>
      <c r="X19" s="55">
        <f>SUM(X17:X18)</f>
        <v>67</v>
      </c>
    </row>
    <row r="20" spans="1:24" s="22" customFormat="1" ht="18" customHeight="1" x14ac:dyDescent="0.25">
      <c r="A20" s="121" t="s">
        <v>0</v>
      </c>
      <c r="B20" s="121"/>
      <c r="C20" s="48" t="s">
        <v>51</v>
      </c>
      <c r="D20" s="48">
        <v>241</v>
      </c>
      <c r="E20" s="48">
        <v>241</v>
      </c>
      <c r="F20" s="48">
        <v>241</v>
      </c>
      <c r="G20" s="48">
        <v>242</v>
      </c>
      <c r="H20" s="48">
        <v>242</v>
      </c>
      <c r="I20" s="48">
        <v>242</v>
      </c>
      <c r="J20" s="48">
        <v>244</v>
      </c>
      <c r="K20" s="48">
        <v>245</v>
      </c>
      <c r="L20" s="48">
        <v>244</v>
      </c>
      <c r="M20" s="48">
        <v>244</v>
      </c>
      <c r="N20" s="48">
        <v>247</v>
      </c>
      <c r="O20" s="48">
        <v>250</v>
      </c>
      <c r="P20" s="48">
        <v>252</v>
      </c>
      <c r="Q20" s="48">
        <v>251</v>
      </c>
      <c r="R20" s="48">
        <v>250</v>
      </c>
      <c r="S20" s="48">
        <v>250</v>
      </c>
      <c r="T20" s="48">
        <v>252</v>
      </c>
      <c r="U20" s="48">
        <v>252</v>
      </c>
      <c r="V20" s="48">
        <v>250</v>
      </c>
      <c r="W20" s="48">
        <v>249</v>
      </c>
      <c r="X20" s="48">
        <f>X17+X14+X11+X8+X5</f>
        <v>250</v>
      </c>
    </row>
    <row r="21" spans="1:24" s="22" customFormat="1" ht="18" customHeight="1" x14ac:dyDescent="0.25">
      <c r="A21" s="122"/>
      <c r="B21" s="122"/>
      <c r="C21" s="33" t="s">
        <v>53</v>
      </c>
      <c r="D21" s="33">
        <v>170</v>
      </c>
      <c r="E21" s="33">
        <v>169</v>
      </c>
      <c r="F21" s="33">
        <v>169</v>
      </c>
      <c r="G21" s="33">
        <v>168</v>
      </c>
      <c r="H21" s="33">
        <v>166</v>
      </c>
      <c r="I21" s="33">
        <v>166</v>
      </c>
      <c r="J21" s="33">
        <v>165</v>
      </c>
      <c r="K21" s="33">
        <v>165</v>
      </c>
      <c r="L21" s="33">
        <v>166</v>
      </c>
      <c r="M21" s="33">
        <v>166</v>
      </c>
      <c r="N21" s="33">
        <v>165</v>
      </c>
      <c r="O21" s="33">
        <v>165</v>
      </c>
      <c r="P21" s="33">
        <v>165</v>
      </c>
      <c r="Q21" s="33">
        <v>164</v>
      </c>
      <c r="R21" s="33">
        <v>164</v>
      </c>
      <c r="S21" s="33">
        <v>164</v>
      </c>
      <c r="T21" s="33">
        <v>164</v>
      </c>
      <c r="U21" s="33">
        <v>164</v>
      </c>
      <c r="V21" s="33">
        <v>164</v>
      </c>
      <c r="W21" s="33">
        <v>164</v>
      </c>
      <c r="X21" s="33">
        <f>X18+X15+X12+X9+X6</f>
        <v>163</v>
      </c>
    </row>
    <row r="22" spans="1:24" s="22" customFormat="1" ht="18" customHeight="1" x14ac:dyDescent="0.25">
      <c r="A22" s="130"/>
      <c r="B22" s="130"/>
      <c r="C22" s="102" t="s">
        <v>43</v>
      </c>
      <c r="D22" s="102">
        <v>411</v>
      </c>
      <c r="E22" s="102">
        <v>410</v>
      </c>
      <c r="F22" s="102">
        <v>410</v>
      </c>
      <c r="G22" s="102">
        <v>410</v>
      </c>
      <c r="H22" s="102">
        <v>408</v>
      </c>
      <c r="I22" s="102">
        <v>408</v>
      </c>
      <c r="J22" s="102">
        <v>409</v>
      </c>
      <c r="K22" s="102">
        <v>410</v>
      </c>
      <c r="L22" s="102">
        <v>410</v>
      </c>
      <c r="M22" s="102">
        <v>410</v>
      </c>
      <c r="N22" s="102">
        <v>412</v>
      </c>
      <c r="O22" s="102">
        <v>415</v>
      </c>
      <c r="P22" s="102">
        <v>417</v>
      </c>
      <c r="Q22" s="102">
        <v>415</v>
      </c>
      <c r="R22" s="102">
        <v>414</v>
      </c>
      <c r="S22" s="102">
        <v>414</v>
      </c>
      <c r="T22" s="102">
        <v>416</v>
      </c>
      <c r="U22" s="102">
        <v>416</v>
      </c>
      <c r="V22" s="102">
        <v>414</v>
      </c>
      <c r="W22" s="102">
        <v>413</v>
      </c>
      <c r="X22" s="102">
        <f>X21+X20</f>
        <v>413</v>
      </c>
    </row>
    <row r="25" spans="1:24" x14ac:dyDescent="0.25">
      <c r="A25" s="22" t="s">
        <v>38</v>
      </c>
      <c r="P25" s="69"/>
      <c r="U25" s="129" t="s">
        <v>7</v>
      </c>
      <c r="V25" s="129"/>
      <c r="W25" s="129"/>
    </row>
    <row r="26" spans="1:24" x14ac:dyDescent="0.25">
      <c r="A26" s="44" t="s">
        <v>72</v>
      </c>
    </row>
  </sheetData>
  <mergeCells count="12">
    <mergeCell ref="U25:W25"/>
    <mergeCell ref="A20:B22"/>
    <mergeCell ref="A14:A16"/>
    <mergeCell ref="B14:B16"/>
    <mergeCell ref="A17:A19"/>
    <mergeCell ref="B17:B19"/>
    <mergeCell ref="A5:A7"/>
    <mergeCell ref="B5:B7"/>
    <mergeCell ref="A8:A10"/>
    <mergeCell ref="B8:B10"/>
    <mergeCell ref="A11:A13"/>
    <mergeCell ref="B11:B13"/>
  </mergeCells>
  <hyperlinks>
    <hyperlink ref="U25" location="Sommaire!A1" display="Retour sommaire"/>
  </hyperlinks>
  <pageMargins left="0.19685039370078741" right="0.19685039370078741" top="1.0629921259842521" bottom="0.98425196850393704" header="0.31496062992125984" footer="0.31496062992125984"/>
  <pageSetup paperSize="9" scale="78" orientation="landscape" cellComments="atEnd" r:id="rId1"/>
  <headerFooter>
    <oddHeader>&amp;RAcadémie de Nantes
Rectorat</oddHeader>
    <oddFooter>&amp;L&amp;G&amp;C&amp;9page : &amp;P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F28"/>
  <sheetViews>
    <sheetView workbookViewId="0"/>
  </sheetViews>
  <sheetFormatPr baseColWidth="10" defaultRowHeight="12.75" x14ac:dyDescent="0.25"/>
  <cols>
    <col min="1" max="1" width="15.42578125" style="22" customWidth="1"/>
    <col min="2" max="2" width="23" style="22" bestFit="1" customWidth="1"/>
    <col min="3" max="5" width="11.42578125" style="22"/>
    <col min="6" max="6" width="5.7109375" style="22" customWidth="1"/>
    <col min="7" max="16384" width="11.42578125" style="22"/>
  </cols>
  <sheetData>
    <row r="1" spans="1:6" ht="15.75" x14ac:dyDescent="0.25">
      <c r="A1" s="62" t="s">
        <v>46</v>
      </c>
      <c r="B1" s="62"/>
      <c r="C1" s="62"/>
      <c r="D1" s="62"/>
      <c r="E1" s="62"/>
      <c r="F1" s="62"/>
    </row>
    <row r="2" spans="1:6" ht="15.75" x14ac:dyDescent="0.25">
      <c r="A2" s="43" t="s">
        <v>71</v>
      </c>
      <c r="B2" s="62"/>
      <c r="C2" s="62"/>
      <c r="D2" s="62"/>
      <c r="E2" s="62"/>
      <c r="F2" s="62"/>
    </row>
    <row r="3" spans="1:6" x14ac:dyDescent="0.25">
      <c r="A3" s="43"/>
      <c r="B3" s="43"/>
      <c r="C3" s="43"/>
      <c r="D3" s="43"/>
      <c r="E3" s="43"/>
      <c r="F3" s="43"/>
    </row>
    <row r="4" spans="1:6" x14ac:dyDescent="0.25">
      <c r="A4" s="43"/>
    </row>
    <row r="5" spans="1:6" ht="38.25" x14ac:dyDescent="0.25">
      <c r="A5" s="47" t="s">
        <v>21</v>
      </c>
      <c r="B5" s="47" t="s">
        <v>22</v>
      </c>
      <c r="C5" s="27" t="s">
        <v>23</v>
      </c>
      <c r="D5" s="27" t="s">
        <v>24</v>
      </c>
      <c r="E5" s="24"/>
    </row>
    <row r="6" spans="1:6" x14ac:dyDescent="0.25">
      <c r="A6" s="131" t="s">
        <v>51</v>
      </c>
      <c r="B6" s="48" t="s">
        <v>10</v>
      </c>
      <c r="C6" s="49">
        <v>22</v>
      </c>
      <c r="D6" s="49">
        <v>1334</v>
      </c>
    </row>
    <row r="7" spans="1:6" x14ac:dyDescent="0.25">
      <c r="A7" s="132"/>
      <c r="B7" s="33" t="s">
        <v>11</v>
      </c>
      <c r="C7" s="35">
        <v>11</v>
      </c>
      <c r="D7" s="35">
        <v>647</v>
      </c>
    </row>
    <row r="8" spans="1:6" x14ac:dyDescent="0.25">
      <c r="A8" s="132"/>
      <c r="B8" s="33" t="s">
        <v>12</v>
      </c>
      <c r="C8" s="35">
        <v>7</v>
      </c>
      <c r="D8" s="35">
        <v>416</v>
      </c>
    </row>
    <row r="9" spans="1:6" x14ac:dyDescent="0.25">
      <c r="A9" s="132"/>
      <c r="B9" s="33" t="s">
        <v>13</v>
      </c>
      <c r="C9" s="35">
        <v>14</v>
      </c>
      <c r="D9" s="35">
        <v>852</v>
      </c>
    </row>
    <row r="10" spans="1:6" x14ac:dyDescent="0.25">
      <c r="A10" s="132"/>
      <c r="B10" s="33" t="s">
        <v>14</v>
      </c>
      <c r="C10" s="35">
        <v>11</v>
      </c>
      <c r="D10" s="35">
        <v>632</v>
      </c>
    </row>
    <row r="11" spans="1:6" x14ac:dyDescent="0.25">
      <c r="A11" s="133"/>
      <c r="B11" s="50" t="s">
        <v>47</v>
      </c>
      <c r="C11" s="51">
        <f>SUM(C6:C10)</f>
        <v>65</v>
      </c>
      <c r="D11" s="51">
        <f>SUM(D6:D10)</f>
        <v>3881</v>
      </c>
    </row>
    <row r="12" spans="1:6" x14ac:dyDescent="0.25">
      <c r="A12" s="128" t="s">
        <v>52</v>
      </c>
      <c r="B12" s="52" t="s">
        <v>10</v>
      </c>
      <c r="C12" s="53">
        <v>4</v>
      </c>
      <c r="D12" s="53">
        <v>230</v>
      </c>
    </row>
    <row r="13" spans="1:6" x14ac:dyDescent="0.25">
      <c r="A13" s="125"/>
      <c r="B13" s="33" t="s">
        <v>11</v>
      </c>
      <c r="C13" s="35">
        <v>6</v>
      </c>
      <c r="D13" s="35">
        <v>374</v>
      </c>
    </row>
    <row r="14" spans="1:6" x14ac:dyDescent="0.25">
      <c r="A14" s="125"/>
      <c r="B14" s="33" t="s">
        <v>12</v>
      </c>
      <c r="C14" s="35">
        <v>2</v>
      </c>
      <c r="D14" s="35">
        <v>114</v>
      </c>
    </row>
    <row r="15" spans="1:6" x14ac:dyDescent="0.25">
      <c r="A15" s="125"/>
      <c r="B15" s="33" t="s">
        <v>13</v>
      </c>
      <c r="C15" s="35">
        <v>1</v>
      </c>
      <c r="D15" s="35">
        <v>49</v>
      </c>
    </row>
    <row r="16" spans="1:6" x14ac:dyDescent="0.25">
      <c r="A16" s="125"/>
      <c r="B16" s="33" t="s">
        <v>14</v>
      </c>
      <c r="C16" s="35">
        <v>6</v>
      </c>
      <c r="D16" s="35">
        <v>356</v>
      </c>
    </row>
    <row r="17" spans="1:5" x14ac:dyDescent="0.25">
      <c r="A17" s="126"/>
      <c r="B17" s="50" t="s">
        <v>50</v>
      </c>
      <c r="C17" s="51">
        <f>SUM(C12:C16)</f>
        <v>19</v>
      </c>
      <c r="D17" s="51">
        <f>SUM(D12:D16)</f>
        <v>1123</v>
      </c>
    </row>
    <row r="18" spans="1:5" x14ac:dyDescent="0.25">
      <c r="A18" s="128" t="s">
        <v>43</v>
      </c>
      <c r="B18" s="52" t="s">
        <v>10</v>
      </c>
      <c r="C18" s="53">
        <f t="shared" ref="C18:D22" si="0">C12+C6</f>
        <v>26</v>
      </c>
      <c r="D18" s="53">
        <f t="shared" si="0"/>
        <v>1564</v>
      </c>
    </row>
    <row r="19" spans="1:5" x14ac:dyDescent="0.25">
      <c r="A19" s="125"/>
      <c r="B19" s="33" t="s">
        <v>11</v>
      </c>
      <c r="C19" s="35">
        <f t="shared" si="0"/>
        <v>17</v>
      </c>
      <c r="D19" s="35">
        <f t="shared" si="0"/>
        <v>1021</v>
      </c>
    </row>
    <row r="20" spans="1:5" x14ac:dyDescent="0.25">
      <c r="A20" s="125"/>
      <c r="B20" s="33" t="s">
        <v>12</v>
      </c>
      <c r="C20" s="35">
        <f t="shared" si="0"/>
        <v>9</v>
      </c>
      <c r="D20" s="35">
        <f t="shared" si="0"/>
        <v>530</v>
      </c>
    </row>
    <row r="21" spans="1:5" x14ac:dyDescent="0.25">
      <c r="A21" s="125"/>
      <c r="B21" s="33" t="s">
        <v>13</v>
      </c>
      <c r="C21" s="35">
        <f t="shared" si="0"/>
        <v>15</v>
      </c>
      <c r="D21" s="35">
        <f t="shared" si="0"/>
        <v>901</v>
      </c>
    </row>
    <row r="22" spans="1:5" x14ac:dyDescent="0.25">
      <c r="A22" s="125"/>
      <c r="B22" s="33" t="s">
        <v>14</v>
      </c>
      <c r="C22" s="35">
        <f t="shared" si="0"/>
        <v>17</v>
      </c>
      <c r="D22" s="35">
        <f t="shared" si="0"/>
        <v>988</v>
      </c>
    </row>
    <row r="23" spans="1:5" x14ac:dyDescent="0.25">
      <c r="A23" s="134"/>
      <c r="B23" s="102" t="s">
        <v>0</v>
      </c>
      <c r="C23" s="103">
        <f>SUM(C18:C22)</f>
        <v>84</v>
      </c>
      <c r="D23" s="103">
        <f>SUM(D18:D22)</f>
        <v>5004</v>
      </c>
    </row>
    <row r="25" spans="1:5" x14ac:dyDescent="0.25">
      <c r="A25" s="105" t="s">
        <v>49</v>
      </c>
    </row>
    <row r="27" spans="1:5" x14ac:dyDescent="0.2">
      <c r="A27" s="54" t="s">
        <v>38</v>
      </c>
    </row>
    <row r="28" spans="1:5" ht="15" customHeight="1" x14ac:dyDescent="0.2">
      <c r="A28" s="44" t="s">
        <v>72</v>
      </c>
      <c r="C28" s="135" t="s">
        <v>7</v>
      </c>
      <c r="D28" s="135"/>
      <c r="E28" s="45"/>
    </row>
  </sheetData>
  <mergeCells count="4">
    <mergeCell ref="A6:A11"/>
    <mergeCell ref="A12:A17"/>
    <mergeCell ref="A18:A23"/>
    <mergeCell ref="C28:D28"/>
  </mergeCells>
  <hyperlinks>
    <hyperlink ref="C28" location="Sommaire!A1" display="Retour sommaire"/>
  </hyperlinks>
  <pageMargins left="0.19685039370078741" right="0.19685039370078741" top="1.0629921259842521" bottom="0.98425196850393704" header="0.31496062992125984" footer="0.31496062992125984"/>
  <pageSetup paperSize="9" orientation="landscape" cellComments="atEnd" r:id="rId1"/>
  <headerFooter>
    <oddHeader>&amp;RAcadémie de Nantes
Rectorat</oddHeader>
    <oddFooter>&amp;L&amp;G&amp;C&amp;9page : &amp;P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26"/>
  <sheetViews>
    <sheetView workbookViewId="0"/>
  </sheetViews>
  <sheetFormatPr baseColWidth="10" defaultRowHeight="15" x14ac:dyDescent="0.25"/>
  <cols>
    <col min="1" max="1" width="7.7109375" style="73" customWidth="1"/>
    <col min="2" max="2" width="14.85546875" style="73" customWidth="1"/>
    <col min="3" max="3" width="11.42578125" style="73"/>
    <col min="4" max="24" width="5.7109375" style="73" customWidth="1"/>
    <col min="25" max="16384" width="11.42578125" style="73"/>
  </cols>
  <sheetData>
    <row r="1" spans="1:24" s="69" customFormat="1" ht="15.75" x14ac:dyDescent="0.25">
      <c r="A1" s="62" t="s">
        <v>74</v>
      </c>
      <c r="W1" s="76"/>
    </row>
    <row r="2" spans="1:24" s="67" customFormat="1" ht="11.25" x14ac:dyDescent="0.25"/>
    <row r="3" spans="1:24" s="67" customFormat="1" ht="11.25" x14ac:dyDescent="0.25"/>
    <row r="4" spans="1:24" s="67" customFormat="1" ht="22.5" customHeight="1" x14ac:dyDescent="0.25">
      <c r="A4" s="70"/>
      <c r="B4" s="70"/>
      <c r="C4" s="70"/>
      <c r="D4" s="71">
        <v>2005</v>
      </c>
      <c r="E4" s="71">
        <v>2006</v>
      </c>
      <c r="F4" s="71">
        <v>2007</v>
      </c>
      <c r="G4" s="71">
        <v>2008</v>
      </c>
      <c r="H4" s="71">
        <v>2009</v>
      </c>
      <c r="I4" s="71">
        <v>2010</v>
      </c>
      <c r="J4" s="71">
        <v>2011</v>
      </c>
      <c r="K4" s="71">
        <v>2012</v>
      </c>
      <c r="L4" s="71">
        <v>2013</v>
      </c>
      <c r="M4" s="71">
        <v>2014</v>
      </c>
      <c r="N4" s="71">
        <v>2015</v>
      </c>
      <c r="O4" s="71">
        <v>2016</v>
      </c>
      <c r="P4" s="71">
        <v>2017</v>
      </c>
      <c r="Q4" s="71">
        <v>2018</v>
      </c>
      <c r="R4" s="71">
        <v>2019</v>
      </c>
      <c r="S4" s="71">
        <v>2020</v>
      </c>
      <c r="T4" s="71">
        <v>2021</v>
      </c>
      <c r="U4" s="71">
        <v>2022</v>
      </c>
      <c r="V4" s="71">
        <v>2023</v>
      </c>
      <c r="W4" s="71">
        <v>2024</v>
      </c>
      <c r="X4" s="71">
        <v>2025</v>
      </c>
    </row>
    <row r="5" spans="1:24" s="67" customFormat="1" ht="15.6" customHeight="1" x14ac:dyDescent="0.25">
      <c r="A5" s="121">
        <v>44</v>
      </c>
      <c r="B5" s="124" t="s">
        <v>54</v>
      </c>
      <c r="C5" s="48" t="s">
        <v>51</v>
      </c>
      <c r="D5" s="48">
        <v>22</v>
      </c>
      <c r="E5" s="48">
        <v>22</v>
      </c>
      <c r="F5" s="48">
        <v>21</v>
      </c>
      <c r="G5" s="48">
        <v>21</v>
      </c>
      <c r="H5" s="48">
        <v>22</v>
      </c>
      <c r="I5" s="48">
        <v>22</v>
      </c>
      <c r="J5" s="48">
        <v>22</v>
      </c>
      <c r="K5" s="48">
        <v>21</v>
      </c>
      <c r="L5" s="48">
        <v>21</v>
      </c>
      <c r="M5" s="48">
        <v>21</v>
      </c>
      <c r="N5" s="48">
        <v>21</v>
      </c>
      <c r="O5" s="48">
        <v>21</v>
      </c>
      <c r="P5" s="48">
        <v>21</v>
      </c>
      <c r="Q5" s="48">
        <v>21</v>
      </c>
      <c r="R5" s="48">
        <v>21</v>
      </c>
      <c r="S5" s="48">
        <v>21</v>
      </c>
      <c r="T5" s="48">
        <v>21</v>
      </c>
      <c r="U5" s="48">
        <v>21</v>
      </c>
      <c r="V5" s="48">
        <v>22</v>
      </c>
      <c r="W5" s="48">
        <v>22</v>
      </c>
      <c r="X5" s="48">
        <v>22</v>
      </c>
    </row>
    <row r="6" spans="1:24" s="67" customFormat="1" ht="15.6" customHeight="1" x14ac:dyDescent="0.25">
      <c r="A6" s="122"/>
      <c r="B6" s="125"/>
      <c r="C6" s="33" t="s">
        <v>53</v>
      </c>
      <c r="D6" s="33">
        <v>4</v>
      </c>
      <c r="E6" s="33">
        <v>4</v>
      </c>
      <c r="F6" s="33">
        <v>4</v>
      </c>
      <c r="G6" s="33">
        <v>4</v>
      </c>
      <c r="H6" s="33">
        <v>4</v>
      </c>
      <c r="I6" s="33">
        <v>4</v>
      </c>
      <c r="J6" s="33">
        <v>4</v>
      </c>
      <c r="K6" s="33">
        <v>4</v>
      </c>
      <c r="L6" s="33">
        <v>4</v>
      </c>
      <c r="M6" s="33">
        <v>4</v>
      </c>
      <c r="N6" s="33">
        <v>4</v>
      </c>
      <c r="O6" s="33">
        <v>4</v>
      </c>
      <c r="P6" s="33">
        <v>4</v>
      </c>
      <c r="Q6" s="33">
        <v>4</v>
      </c>
      <c r="R6" s="33">
        <v>4</v>
      </c>
      <c r="S6" s="33">
        <v>4</v>
      </c>
      <c r="T6" s="33">
        <v>4</v>
      </c>
      <c r="U6" s="33">
        <v>5</v>
      </c>
      <c r="V6" s="33">
        <v>5</v>
      </c>
      <c r="W6" s="33">
        <v>5</v>
      </c>
      <c r="X6" s="33">
        <v>4</v>
      </c>
    </row>
    <row r="7" spans="1:24" s="67" customFormat="1" ht="15.6" customHeight="1" x14ac:dyDescent="0.25">
      <c r="A7" s="123"/>
      <c r="B7" s="126"/>
      <c r="C7" s="50" t="s">
        <v>43</v>
      </c>
      <c r="D7" s="50">
        <v>26</v>
      </c>
      <c r="E7" s="50">
        <v>26</v>
      </c>
      <c r="F7" s="50">
        <v>25</v>
      </c>
      <c r="G7" s="50">
        <v>25</v>
      </c>
      <c r="H7" s="50">
        <v>26</v>
      </c>
      <c r="I7" s="50">
        <v>26</v>
      </c>
      <c r="J7" s="50">
        <v>26</v>
      </c>
      <c r="K7" s="50">
        <v>25</v>
      </c>
      <c r="L7" s="50">
        <v>25</v>
      </c>
      <c r="M7" s="50">
        <v>25</v>
      </c>
      <c r="N7" s="50">
        <v>25</v>
      </c>
      <c r="O7" s="50">
        <v>25</v>
      </c>
      <c r="P7" s="50">
        <v>25</v>
      </c>
      <c r="Q7" s="50">
        <v>25</v>
      </c>
      <c r="R7" s="50">
        <v>25</v>
      </c>
      <c r="S7" s="50">
        <v>25</v>
      </c>
      <c r="T7" s="50">
        <v>25</v>
      </c>
      <c r="U7" s="50">
        <v>26</v>
      </c>
      <c r="V7" s="50">
        <v>27</v>
      </c>
      <c r="W7" s="50">
        <v>27</v>
      </c>
      <c r="X7" s="50">
        <f>SUM(X5:X6)</f>
        <v>26</v>
      </c>
    </row>
    <row r="8" spans="1:24" s="67" customFormat="1" ht="15.6" customHeight="1" x14ac:dyDescent="0.25">
      <c r="A8" s="127">
        <v>49</v>
      </c>
      <c r="B8" s="128" t="s">
        <v>55</v>
      </c>
      <c r="C8" s="33" t="s">
        <v>51</v>
      </c>
      <c r="D8" s="33">
        <v>12</v>
      </c>
      <c r="E8" s="33">
        <v>12</v>
      </c>
      <c r="F8" s="33">
        <v>12</v>
      </c>
      <c r="G8" s="33">
        <v>12</v>
      </c>
      <c r="H8" s="33">
        <v>12</v>
      </c>
      <c r="I8" s="33">
        <v>12</v>
      </c>
      <c r="J8" s="33">
        <v>12</v>
      </c>
      <c r="K8" s="33">
        <v>12</v>
      </c>
      <c r="L8" s="33">
        <v>12</v>
      </c>
      <c r="M8" s="33">
        <v>12</v>
      </c>
      <c r="N8" s="33">
        <v>12</v>
      </c>
      <c r="O8" s="33">
        <v>12</v>
      </c>
      <c r="P8" s="33">
        <v>12</v>
      </c>
      <c r="Q8" s="33">
        <v>11</v>
      </c>
      <c r="R8" s="33">
        <v>11</v>
      </c>
      <c r="S8" s="33">
        <v>11</v>
      </c>
      <c r="T8" s="33">
        <v>11</v>
      </c>
      <c r="U8" s="33">
        <v>11</v>
      </c>
      <c r="V8" s="33">
        <v>11</v>
      </c>
      <c r="W8" s="33">
        <v>11</v>
      </c>
      <c r="X8" s="33">
        <v>11</v>
      </c>
    </row>
    <row r="9" spans="1:24" s="67" customFormat="1" ht="15.6" customHeight="1" x14ac:dyDescent="0.25">
      <c r="A9" s="122"/>
      <c r="B9" s="125"/>
      <c r="C9" s="33" t="s">
        <v>53</v>
      </c>
      <c r="D9" s="33">
        <v>5</v>
      </c>
      <c r="E9" s="33">
        <v>5</v>
      </c>
      <c r="F9" s="33">
        <v>5</v>
      </c>
      <c r="G9" s="33">
        <v>5</v>
      </c>
      <c r="H9" s="33">
        <v>5</v>
      </c>
      <c r="I9" s="33">
        <v>5</v>
      </c>
      <c r="J9" s="33">
        <v>5</v>
      </c>
      <c r="K9" s="33">
        <v>5</v>
      </c>
      <c r="L9" s="33">
        <v>5</v>
      </c>
      <c r="M9" s="33">
        <v>5</v>
      </c>
      <c r="N9" s="33">
        <v>5</v>
      </c>
      <c r="O9" s="33">
        <v>5</v>
      </c>
      <c r="P9" s="33">
        <v>5</v>
      </c>
      <c r="Q9" s="33">
        <v>5</v>
      </c>
      <c r="R9" s="33">
        <v>5</v>
      </c>
      <c r="S9" s="33">
        <v>5</v>
      </c>
      <c r="T9" s="33">
        <v>5</v>
      </c>
      <c r="U9" s="33">
        <v>5</v>
      </c>
      <c r="V9" s="33">
        <v>5</v>
      </c>
      <c r="W9" s="33">
        <v>6</v>
      </c>
      <c r="X9" s="33">
        <v>6</v>
      </c>
    </row>
    <row r="10" spans="1:24" s="67" customFormat="1" ht="15.6" customHeight="1" x14ac:dyDescent="0.25">
      <c r="A10" s="123"/>
      <c r="B10" s="126"/>
      <c r="C10" s="50" t="s">
        <v>43</v>
      </c>
      <c r="D10" s="55">
        <v>17</v>
      </c>
      <c r="E10" s="55">
        <v>17</v>
      </c>
      <c r="F10" s="55">
        <v>17</v>
      </c>
      <c r="G10" s="55">
        <v>17</v>
      </c>
      <c r="H10" s="55">
        <v>17</v>
      </c>
      <c r="I10" s="55">
        <v>17</v>
      </c>
      <c r="J10" s="55">
        <v>17</v>
      </c>
      <c r="K10" s="55">
        <v>17</v>
      </c>
      <c r="L10" s="55">
        <v>17</v>
      </c>
      <c r="M10" s="55">
        <v>17</v>
      </c>
      <c r="N10" s="55">
        <v>17</v>
      </c>
      <c r="O10" s="55">
        <v>17</v>
      </c>
      <c r="P10" s="55">
        <v>17</v>
      </c>
      <c r="Q10" s="55">
        <v>16</v>
      </c>
      <c r="R10" s="55">
        <v>16</v>
      </c>
      <c r="S10" s="55">
        <v>16</v>
      </c>
      <c r="T10" s="55">
        <v>16</v>
      </c>
      <c r="U10" s="55">
        <v>16</v>
      </c>
      <c r="V10" s="55">
        <v>16</v>
      </c>
      <c r="W10" s="55">
        <v>17</v>
      </c>
      <c r="X10" s="55">
        <f>SUM(X8:X9)</f>
        <v>17</v>
      </c>
    </row>
    <row r="11" spans="1:24" s="67" customFormat="1" ht="15.6" customHeight="1" x14ac:dyDescent="0.25">
      <c r="A11" s="127">
        <v>53</v>
      </c>
      <c r="B11" s="128" t="s">
        <v>56</v>
      </c>
      <c r="C11" s="52" t="s">
        <v>51</v>
      </c>
      <c r="D11" s="52">
        <v>7</v>
      </c>
      <c r="E11" s="52">
        <v>7</v>
      </c>
      <c r="F11" s="52">
        <v>7</v>
      </c>
      <c r="G11" s="52">
        <v>7</v>
      </c>
      <c r="H11" s="52">
        <v>7</v>
      </c>
      <c r="I11" s="52">
        <v>7</v>
      </c>
      <c r="J11" s="52">
        <v>7</v>
      </c>
      <c r="K11" s="52">
        <v>7</v>
      </c>
      <c r="L11" s="52">
        <v>7</v>
      </c>
      <c r="M11" s="52">
        <v>7</v>
      </c>
      <c r="N11" s="52">
        <v>7</v>
      </c>
      <c r="O11" s="52">
        <v>7</v>
      </c>
      <c r="P11" s="52">
        <v>7</v>
      </c>
      <c r="Q11" s="52">
        <v>7</v>
      </c>
      <c r="R11" s="52">
        <v>7</v>
      </c>
      <c r="S11" s="52">
        <v>7</v>
      </c>
      <c r="T11" s="52">
        <v>7</v>
      </c>
      <c r="U11" s="52">
        <v>7</v>
      </c>
      <c r="V11" s="52">
        <v>7</v>
      </c>
      <c r="W11" s="52">
        <v>7</v>
      </c>
      <c r="X11" s="52">
        <v>7</v>
      </c>
    </row>
    <row r="12" spans="1:24" s="67" customFormat="1" ht="15.6" customHeight="1" x14ac:dyDescent="0.25">
      <c r="A12" s="122"/>
      <c r="B12" s="125"/>
      <c r="C12" s="33" t="s">
        <v>53</v>
      </c>
      <c r="D12" s="33">
        <v>1</v>
      </c>
      <c r="E12" s="33">
        <v>1</v>
      </c>
      <c r="F12" s="33">
        <v>1</v>
      </c>
      <c r="G12" s="33">
        <v>2</v>
      </c>
      <c r="H12" s="33">
        <v>2</v>
      </c>
      <c r="I12" s="33">
        <v>2</v>
      </c>
      <c r="J12" s="33">
        <v>2</v>
      </c>
      <c r="K12" s="33">
        <v>2</v>
      </c>
      <c r="L12" s="33">
        <v>2</v>
      </c>
      <c r="M12" s="33">
        <v>2</v>
      </c>
      <c r="N12" s="33">
        <v>2</v>
      </c>
      <c r="O12" s="33">
        <v>2</v>
      </c>
      <c r="P12" s="33">
        <v>2</v>
      </c>
      <c r="Q12" s="33">
        <v>2</v>
      </c>
      <c r="R12" s="33">
        <v>2</v>
      </c>
      <c r="S12" s="33">
        <v>2</v>
      </c>
      <c r="T12" s="33">
        <v>2</v>
      </c>
      <c r="U12" s="33">
        <v>2</v>
      </c>
      <c r="V12" s="33">
        <v>2</v>
      </c>
      <c r="W12" s="33">
        <v>2</v>
      </c>
      <c r="X12" s="33">
        <v>2</v>
      </c>
    </row>
    <row r="13" spans="1:24" s="67" customFormat="1" ht="15.6" customHeight="1" x14ac:dyDescent="0.25">
      <c r="A13" s="123"/>
      <c r="B13" s="126"/>
      <c r="C13" s="50" t="s">
        <v>43</v>
      </c>
      <c r="D13" s="50">
        <v>8</v>
      </c>
      <c r="E13" s="50">
        <v>8</v>
      </c>
      <c r="F13" s="50">
        <v>8</v>
      </c>
      <c r="G13" s="50">
        <v>9</v>
      </c>
      <c r="H13" s="50">
        <v>9</v>
      </c>
      <c r="I13" s="50">
        <v>9</v>
      </c>
      <c r="J13" s="50">
        <v>9</v>
      </c>
      <c r="K13" s="50">
        <v>9</v>
      </c>
      <c r="L13" s="50">
        <v>9</v>
      </c>
      <c r="M13" s="50">
        <v>9</v>
      </c>
      <c r="N13" s="50">
        <v>9</v>
      </c>
      <c r="O13" s="50">
        <v>9</v>
      </c>
      <c r="P13" s="50">
        <v>9</v>
      </c>
      <c r="Q13" s="50">
        <v>9</v>
      </c>
      <c r="R13" s="50">
        <v>9</v>
      </c>
      <c r="S13" s="50">
        <v>9</v>
      </c>
      <c r="T13" s="50">
        <v>9</v>
      </c>
      <c r="U13" s="50">
        <v>9</v>
      </c>
      <c r="V13" s="50">
        <v>9</v>
      </c>
      <c r="W13" s="50">
        <v>9</v>
      </c>
      <c r="X13" s="50">
        <f>SUM(X11:X12)</f>
        <v>9</v>
      </c>
    </row>
    <row r="14" spans="1:24" s="67" customFormat="1" ht="15.6" customHeight="1" x14ac:dyDescent="0.25">
      <c r="A14" s="127">
        <v>72</v>
      </c>
      <c r="B14" s="128" t="s">
        <v>57</v>
      </c>
      <c r="C14" s="52" t="s">
        <v>51</v>
      </c>
      <c r="D14" s="52">
        <v>15</v>
      </c>
      <c r="E14" s="52">
        <v>15</v>
      </c>
      <c r="F14" s="52">
        <v>15</v>
      </c>
      <c r="G14" s="52">
        <v>15</v>
      </c>
      <c r="H14" s="52">
        <v>15</v>
      </c>
      <c r="I14" s="52">
        <v>15</v>
      </c>
      <c r="J14" s="52">
        <v>15</v>
      </c>
      <c r="K14" s="52">
        <v>15</v>
      </c>
      <c r="L14" s="52">
        <v>14</v>
      </c>
      <c r="M14" s="52">
        <v>14</v>
      </c>
      <c r="N14" s="52">
        <v>14</v>
      </c>
      <c r="O14" s="52">
        <v>14</v>
      </c>
      <c r="P14" s="52">
        <v>14</v>
      </c>
      <c r="Q14" s="52">
        <v>14</v>
      </c>
      <c r="R14" s="52">
        <v>14</v>
      </c>
      <c r="S14" s="52">
        <v>14</v>
      </c>
      <c r="T14" s="52">
        <v>14</v>
      </c>
      <c r="U14" s="52">
        <v>14</v>
      </c>
      <c r="V14" s="52">
        <v>14</v>
      </c>
      <c r="W14" s="52">
        <v>14</v>
      </c>
      <c r="X14" s="52">
        <v>14</v>
      </c>
    </row>
    <row r="15" spans="1:24" s="67" customFormat="1" ht="15.6" customHeight="1" x14ac:dyDescent="0.25">
      <c r="A15" s="122"/>
      <c r="B15" s="125"/>
      <c r="C15" s="33" t="s">
        <v>53</v>
      </c>
      <c r="D15" s="33"/>
      <c r="E15" s="33"/>
      <c r="F15" s="33"/>
      <c r="G15" s="33"/>
      <c r="H15" s="33"/>
      <c r="I15" s="33"/>
      <c r="J15" s="33">
        <v>1</v>
      </c>
      <c r="K15" s="33">
        <v>1</v>
      </c>
      <c r="L15" s="33">
        <v>1</v>
      </c>
      <c r="M15" s="33">
        <v>1</v>
      </c>
      <c r="N15" s="33">
        <v>1</v>
      </c>
      <c r="O15" s="33">
        <v>1</v>
      </c>
      <c r="P15" s="33">
        <v>1</v>
      </c>
      <c r="Q15" s="33">
        <v>1</v>
      </c>
      <c r="R15" s="33">
        <v>1</v>
      </c>
      <c r="S15" s="33">
        <v>1</v>
      </c>
      <c r="T15" s="33">
        <v>1</v>
      </c>
      <c r="U15" s="33">
        <v>1</v>
      </c>
      <c r="V15" s="33">
        <v>1</v>
      </c>
      <c r="W15" s="33">
        <v>1</v>
      </c>
      <c r="X15" s="33">
        <v>1</v>
      </c>
    </row>
    <row r="16" spans="1:24" s="67" customFormat="1" ht="15.6" customHeight="1" x14ac:dyDescent="0.25">
      <c r="A16" s="123"/>
      <c r="B16" s="126"/>
      <c r="C16" s="50" t="s">
        <v>43</v>
      </c>
      <c r="D16" s="50">
        <v>15</v>
      </c>
      <c r="E16" s="50">
        <v>15</v>
      </c>
      <c r="F16" s="50">
        <v>15</v>
      </c>
      <c r="G16" s="50">
        <v>15</v>
      </c>
      <c r="H16" s="50">
        <v>15</v>
      </c>
      <c r="I16" s="50">
        <v>15</v>
      </c>
      <c r="J16" s="50">
        <v>16</v>
      </c>
      <c r="K16" s="50">
        <v>16</v>
      </c>
      <c r="L16" s="50">
        <v>15</v>
      </c>
      <c r="M16" s="50">
        <v>15</v>
      </c>
      <c r="N16" s="50">
        <v>15</v>
      </c>
      <c r="O16" s="50">
        <v>15</v>
      </c>
      <c r="P16" s="50">
        <v>15</v>
      </c>
      <c r="Q16" s="50">
        <v>15</v>
      </c>
      <c r="R16" s="50">
        <v>15</v>
      </c>
      <c r="S16" s="50">
        <v>15</v>
      </c>
      <c r="T16" s="50">
        <v>15</v>
      </c>
      <c r="U16" s="50">
        <v>15</v>
      </c>
      <c r="V16" s="50">
        <v>15</v>
      </c>
      <c r="W16" s="50">
        <v>15</v>
      </c>
      <c r="X16" s="50">
        <f>SUM(X14:X15)</f>
        <v>15</v>
      </c>
    </row>
    <row r="17" spans="1:24" s="67" customFormat="1" ht="15.6" customHeight="1" x14ac:dyDescent="0.25">
      <c r="A17" s="127">
        <v>85</v>
      </c>
      <c r="B17" s="128" t="s">
        <v>58</v>
      </c>
      <c r="C17" s="33" t="s">
        <v>51</v>
      </c>
      <c r="D17" s="33">
        <v>10</v>
      </c>
      <c r="E17" s="33">
        <v>11</v>
      </c>
      <c r="F17" s="33">
        <v>11</v>
      </c>
      <c r="G17" s="33">
        <v>11</v>
      </c>
      <c r="H17" s="33">
        <v>11</v>
      </c>
      <c r="I17" s="33">
        <v>11</v>
      </c>
      <c r="J17" s="33">
        <v>11</v>
      </c>
      <c r="K17" s="33">
        <v>11</v>
      </c>
      <c r="L17" s="33">
        <v>11</v>
      </c>
      <c r="M17" s="33">
        <v>11</v>
      </c>
      <c r="N17" s="33">
        <v>11</v>
      </c>
      <c r="O17" s="33">
        <v>11</v>
      </c>
      <c r="P17" s="33">
        <v>11</v>
      </c>
      <c r="Q17" s="33">
        <v>11</v>
      </c>
      <c r="R17" s="33">
        <v>11</v>
      </c>
      <c r="S17" s="33">
        <v>11</v>
      </c>
      <c r="T17" s="33">
        <v>11</v>
      </c>
      <c r="U17" s="33">
        <v>11</v>
      </c>
      <c r="V17" s="33">
        <v>11</v>
      </c>
      <c r="W17" s="33">
        <v>11</v>
      </c>
      <c r="X17" s="33">
        <v>11</v>
      </c>
    </row>
    <row r="18" spans="1:24" s="67" customFormat="1" ht="15.6" customHeight="1" x14ac:dyDescent="0.25">
      <c r="A18" s="122"/>
      <c r="B18" s="125"/>
      <c r="C18" s="33" t="s">
        <v>53</v>
      </c>
      <c r="D18" s="33">
        <v>6</v>
      </c>
      <c r="E18" s="33">
        <v>6</v>
      </c>
      <c r="F18" s="33">
        <v>6</v>
      </c>
      <c r="G18" s="33">
        <v>6</v>
      </c>
      <c r="H18" s="33">
        <v>6</v>
      </c>
      <c r="I18" s="33">
        <v>6</v>
      </c>
      <c r="J18" s="33">
        <v>6</v>
      </c>
      <c r="K18" s="33">
        <v>6</v>
      </c>
      <c r="L18" s="33">
        <v>6</v>
      </c>
      <c r="M18" s="33">
        <v>6</v>
      </c>
      <c r="N18" s="33">
        <v>6</v>
      </c>
      <c r="O18" s="33">
        <v>6</v>
      </c>
      <c r="P18" s="33">
        <v>6</v>
      </c>
      <c r="Q18" s="33">
        <v>6</v>
      </c>
      <c r="R18" s="33">
        <v>6</v>
      </c>
      <c r="S18" s="33">
        <v>6</v>
      </c>
      <c r="T18" s="33">
        <v>6</v>
      </c>
      <c r="U18" s="33">
        <v>6</v>
      </c>
      <c r="V18" s="33">
        <v>6</v>
      </c>
      <c r="W18" s="33">
        <v>6</v>
      </c>
      <c r="X18" s="33">
        <v>6</v>
      </c>
    </row>
    <row r="19" spans="1:24" s="67" customFormat="1" ht="15.6" customHeight="1" x14ac:dyDescent="0.25">
      <c r="A19" s="130"/>
      <c r="B19" s="134"/>
      <c r="C19" s="50" t="s">
        <v>43</v>
      </c>
      <c r="D19" s="55">
        <v>16</v>
      </c>
      <c r="E19" s="55">
        <v>17</v>
      </c>
      <c r="F19" s="55">
        <v>17</v>
      </c>
      <c r="G19" s="55">
        <v>17</v>
      </c>
      <c r="H19" s="55">
        <v>17</v>
      </c>
      <c r="I19" s="55">
        <v>17</v>
      </c>
      <c r="J19" s="55">
        <v>17</v>
      </c>
      <c r="K19" s="55">
        <v>17</v>
      </c>
      <c r="L19" s="55">
        <v>17</v>
      </c>
      <c r="M19" s="55">
        <v>17</v>
      </c>
      <c r="N19" s="55">
        <v>17</v>
      </c>
      <c r="O19" s="55">
        <v>17</v>
      </c>
      <c r="P19" s="55">
        <v>17</v>
      </c>
      <c r="Q19" s="55">
        <v>17</v>
      </c>
      <c r="R19" s="55">
        <v>17</v>
      </c>
      <c r="S19" s="55">
        <v>17</v>
      </c>
      <c r="T19" s="55">
        <v>17</v>
      </c>
      <c r="U19" s="55">
        <v>17</v>
      </c>
      <c r="V19" s="55">
        <v>17</v>
      </c>
      <c r="W19" s="55">
        <v>17</v>
      </c>
      <c r="X19" s="55">
        <f>SUM(X17:X18)</f>
        <v>17</v>
      </c>
    </row>
    <row r="20" spans="1:24" s="67" customFormat="1" ht="15.6" customHeight="1" x14ac:dyDescent="0.25">
      <c r="A20" s="121" t="s">
        <v>0</v>
      </c>
      <c r="B20" s="121" t="s">
        <v>0</v>
      </c>
      <c r="C20" s="48" t="s">
        <v>51</v>
      </c>
      <c r="D20" s="48">
        <v>66</v>
      </c>
      <c r="E20" s="48">
        <v>67</v>
      </c>
      <c r="F20" s="48">
        <v>66</v>
      </c>
      <c r="G20" s="48">
        <v>66</v>
      </c>
      <c r="H20" s="48">
        <v>67</v>
      </c>
      <c r="I20" s="48">
        <v>67</v>
      </c>
      <c r="J20" s="48">
        <v>67</v>
      </c>
      <c r="K20" s="48">
        <v>66</v>
      </c>
      <c r="L20" s="48">
        <v>65</v>
      </c>
      <c r="M20" s="48">
        <v>65</v>
      </c>
      <c r="N20" s="48">
        <v>65</v>
      </c>
      <c r="O20" s="48">
        <v>65</v>
      </c>
      <c r="P20" s="48">
        <v>65</v>
      </c>
      <c r="Q20" s="48">
        <v>64</v>
      </c>
      <c r="R20" s="48">
        <v>64</v>
      </c>
      <c r="S20" s="48">
        <v>64</v>
      </c>
      <c r="T20" s="48">
        <v>64</v>
      </c>
      <c r="U20" s="48">
        <v>64</v>
      </c>
      <c r="V20" s="48">
        <v>65</v>
      </c>
      <c r="W20" s="48">
        <v>65</v>
      </c>
      <c r="X20" s="48">
        <f>X17+X14+X11+X8+X5</f>
        <v>65</v>
      </c>
    </row>
    <row r="21" spans="1:24" s="67" customFormat="1" ht="15.6" customHeight="1" x14ac:dyDescent="0.25">
      <c r="A21" s="122"/>
      <c r="B21" s="122"/>
      <c r="C21" s="33" t="s">
        <v>53</v>
      </c>
      <c r="D21" s="33">
        <v>16</v>
      </c>
      <c r="E21" s="33">
        <v>16</v>
      </c>
      <c r="F21" s="33">
        <v>16</v>
      </c>
      <c r="G21" s="33">
        <v>17</v>
      </c>
      <c r="H21" s="33">
        <v>17</v>
      </c>
      <c r="I21" s="33">
        <v>17</v>
      </c>
      <c r="J21" s="33">
        <v>18</v>
      </c>
      <c r="K21" s="33">
        <v>18</v>
      </c>
      <c r="L21" s="33">
        <v>18</v>
      </c>
      <c r="M21" s="33">
        <v>18</v>
      </c>
      <c r="N21" s="33">
        <v>18</v>
      </c>
      <c r="O21" s="33">
        <v>18</v>
      </c>
      <c r="P21" s="33">
        <v>18</v>
      </c>
      <c r="Q21" s="33">
        <v>18</v>
      </c>
      <c r="R21" s="33">
        <v>18</v>
      </c>
      <c r="S21" s="33">
        <v>18</v>
      </c>
      <c r="T21" s="33">
        <v>18</v>
      </c>
      <c r="U21" s="33">
        <v>19</v>
      </c>
      <c r="V21" s="33">
        <v>19</v>
      </c>
      <c r="W21" s="33">
        <v>20</v>
      </c>
      <c r="X21" s="33">
        <f>X18+X15+X12+X9+X6</f>
        <v>19</v>
      </c>
    </row>
    <row r="22" spans="1:24" s="67" customFormat="1" ht="15.6" customHeight="1" x14ac:dyDescent="0.25">
      <c r="A22" s="130"/>
      <c r="B22" s="130"/>
      <c r="C22" s="102" t="s">
        <v>43</v>
      </c>
      <c r="D22" s="102">
        <v>82</v>
      </c>
      <c r="E22" s="102">
        <v>83</v>
      </c>
      <c r="F22" s="102">
        <v>82</v>
      </c>
      <c r="G22" s="102">
        <v>83</v>
      </c>
      <c r="H22" s="102">
        <v>84</v>
      </c>
      <c r="I22" s="102">
        <v>84</v>
      </c>
      <c r="J22" s="102">
        <v>85</v>
      </c>
      <c r="K22" s="102">
        <v>84</v>
      </c>
      <c r="L22" s="102">
        <v>83</v>
      </c>
      <c r="M22" s="102">
        <v>83</v>
      </c>
      <c r="N22" s="102">
        <v>83</v>
      </c>
      <c r="O22" s="102">
        <v>83</v>
      </c>
      <c r="P22" s="102">
        <v>83</v>
      </c>
      <c r="Q22" s="102">
        <v>82</v>
      </c>
      <c r="R22" s="102">
        <v>82</v>
      </c>
      <c r="S22" s="102">
        <v>82</v>
      </c>
      <c r="T22" s="102">
        <v>82</v>
      </c>
      <c r="U22" s="102">
        <v>83</v>
      </c>
      <c r="V22" s="102">
        <v>84</v>
      </c>
      <c r="W22" s="102">
        <v>85</v>
      </c>
      <c r="X22" s="102">
        <f>SUM(X20:X21)</f>
        <v>84</v>
      </c>
    </row>
    <row r="24" spans="1:24" x14ac:dyDescent="0.25">
      <c r="S24" s="75"/>
      <c r="V24" s="136" t="s">
        <v>7</v>
      </c>
      <c r="W24" s="136"/>
      <c r="X24" s="136"/>
    </row>
    <row r="25" spans="1:24" x14ac:dyDescent="0.25">
      <c r="A25" s="54" t="s">
        <v>38</v>
      </c>
    </row>
    <row r="26" spans="1:24" x14ac:dyDescent="0.25">
      <c r="A26" s="44" t="s">
        <v>72</v>
      </c>
    </row>
  </sheetData>
  <mergeCells count="12">
    <mergeCell ref="A14:A16"/>
    <mergeCell ref="B14:B16"/>
    <mergeCell ref="A17:A19"/>
    <mergeCell ref="V24:X24"/>
    <mergeCell ref="B17:B19"/>
    <mergeCell ref="A20:B22"/>
    <mergeCell ref="A5:A7"/>
    <mergeCell ref="B5:B7"/>
    <mergeCell ref="A8:A10"/>
    <mergeCell ref="B8:B10"/>
    <mergeCell ref="A11:A13"/>
    <mergeCell ref="B11:B13"/>
  </mergeCells>
  <hyperlinks>
    <hyperlink ref="V24" location="Sommaire!A1" display="Retour sommaire"/>
  </hyperlinks>
  <pageMargins left="0.19685039370078741" right="0.19685039370078741" top="1.0629921259842521" bottom="0.98425196850393704" header="0.31496062992125984" footer="0.31496062992125984"/>
  <pageSetup paperSize="9" scale="76" orientation="landscape" cellComments="atEnd" r:id="rId1"/>
  <headerFooter>
    <oddHeader>&amp;RAcadémie de Nantes
Rectorat</oddHeader>
    <oddFooter>&amp;L&amp;G&amp;C&amp;9page : &amp;P /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3"/>
  <sheetViews>
    <sheetView workbookViewId="0"/>
  </sheetViews>
  <sheetFormatPr baseColWidth="10" defaultRowHeight="12.75" x14ac:dyDescent="0.25"/>
  <cols>
    <col min="1" max="1" width="12.42578125" style="22" customWidth="1"/>
    <col min="2" max="10" width="11.42578125" style="22"/>
    <col min="11" max="11" width="9.5703125" style="22" bestFit="1" customWidth="1"/>
    <col min="12" max="12" width="10.28515625" style="22" customWidth="1"/>
    <col min="13" max="13" width="5.7109375" style="22" customWidth="1"/>
    <col min="14" max="16384" width="11.42578125" style="22"/>
  </cols>
  <sheetData>
    <row r="1" spans="1:13" ht="15.6" customHeight="1" x14ac:dyDescent="0.25">
      <c r="A1" s="62" t="s">
        <v>45</v>
      </c>
      <c r="B1" s="63"/>
      <c r="C1" s="63"/>
      <c r="D1" s="63"/>
      <c r="E1" s="63"/>
      <c r="F1" s="63"/>
      <c r="G1" s="63"/>
      <c r="H1" s="63"/>
      <c r="I1" s="63"/>
      <c r="J1" s="63"/>
      <c r="K1" s="63"/>
      <c r="L1" s="63"/>
      <c r="M1" s="63"/>
    </row>
    <row r="2" spans="1:13" ht="15.6" customHeight="1" x14ac:dyDescent="0.25">
      <c r="A2" s="64" t="s">
        <v>71</v>
      </c>
      <c r="B2" s="63"/>
      <c r="C2" s="63"/>
      <c r="D2" s="63"/>
      <c r="E2" s="63"/>
      <c r="F2" s="63"/>
      <c r="G2" s="63"/>
      <c r="H2" s="63"/>
      <c r="I2" s="63"/>
      <c r="J2" s="63"/>
      <c r="K2" s="63"/>
      <c r="L2" s="63"/>
      <c r="M2" s="63"/>
    </row>
    <row r="3" spans="1:13" ht="15" x14ac:dyDescent="0.25">
      <c r="A3" s="64"/>
      <c r="B3" s="64"/>
      <c r="C3" s="64"/>
      <c r="D3" s="64"/>
      <c r="E3" s="64"/>
      <c r="F3" s="64"/>
      <c r="G3" s="64"/>
      <c r="H3" s="64"/>
      <c r="I3" s="64"/>
      <c r="J3" s="64"/>
      <c r="K3" s="64"/>
      <c r="L3" s="64"/>
      <c r="M3" s="64"/>
    </row>
    <row r="4" spans="1:13" x14ac:dyDescent="0.25">
      <c r="K4" s="43"/>
    </row>
    <row r="5" spans="1:13" x14ac:dyDescent="0.25">
      <c r="A5" s="115" t="s">
        <v>41</v>
      </c>
      <c r="B5" s="115"/>
      <c r="C5" s="115"/>
      <c r="D5" s="115"/>
      <c r="K5" s="43"/>
    </row>
    <row r="6" spans="1:13" x14ac:dyDescent="0.25">
      <c r="A6" s="43"/>
      <c r="B6" s="43"/>
      <c r="K6" s="43"/>
    </row>
    <row r="7" spans="1:13" x14ac:dyDescent="0.25">
      <c r="A7" s="55"/>
      <c r="B7" s="110" t="s">
        <v>15</v>
      </c>
      <c r="C7" s="110"/>
      <c r="D7" s="112" t="s">
        <v>1</v>
      </c>
      <c r="E7" s="113"/>
      <c r="F7" s="110" t="s">
        <v>19</v>
      </c>
      <c r="G7" s="110"/>
      <c r="H7" s="112" t="s">
        <v>20</v>
      </c>
      <c r="I7" s="118"/>
      <c r="J7" s="110" t="s">
        <v>2</v>
      </c>
      <c r="K7" s="110"/>
    </row>
    <row r="8" spans="1:13" ht="25.5" x14ac:dyDescent="0.25">
      <c r="A8" s="56"/>
      <c r="B8" s="27" t="s">
        <v>17</v>
      </c>
      <c r="C8" s="27" t="s">
        <v>18</v>
      </c>
      <c r="D8" s="29" t="s">
        <v>17</v>
      </c>
      <c r="E8" s="30" t="s">
        <v>18</v>
      </c>
      <c r="F8" s="27" t="s">
        <v>17</v>
      </c>
      <c r="G8" s="27" t="s">
        <v>18</v>
      </c>
      <c r="H8" s="29" t="s">
        <v>17</v>
      </c>
      <c r="I8" s="32" t="s">
        <v>18</v>
      </c>
      <c r="J8" s="27" t="s">
        <v>17</v>
      </c>
      <c r="K8" s="27" t="s">
        <v>18</v>
      </c>
    </row>
    <row r="9" spans="1:13" x14ac:dyDescent="0.25">
      <c r="A9" s="33" t="s">
        <v>10</v>
      </c>
      <c r="B9" s="33">
        <v>4</v>
      </c>
      <c r="C9" s="35">
        <v>1800</v>
      </c>
      <c r="D9" s="36">
        <v>7</v>
      </c>
      <c r="E9" s="37">
        <v>5813</v>
      </c>
      <c r="F9" s="35">
        <v>12</v>
      </c>
      <c r="G9" s="35">
        <v>14000</v>
      </c>
      <c r="H9" s="36">
        <v>4</v>
      </c>
      <c r="I9" s="39">
        <v>7314</v>
      </c>
      <c r="J9" s="55">
        <f>B9+D9+F9+H9</f>
        <v>27</v>
      </c>
      <c r="K9" s="40">
        <f>C9+E9+G9+I9</f>
        <v>28927</v>
      </c>
    </row>
    <row r="10" spans="1:13" x14ac:dyDescent="0.25">
      <c r="A10" s="33" t="s">
        <v>11</v>
      </c>
      <c r="B10" s="33">
        <v>4</v>
      </c>
      <c r="C10" s="35">
        <v>1959</v>
      </c>
      <c r="D10" s="36">
        <v>6</v>
      </c>
      <c r="E10" s="37">
        <v>5030</v>
      </c>
      <c r="F10" s="35">
        <v>4</v>
      </c>
      <c r="G10" s="35">
        <v>4984</v>
      </c>
      <c r="H10" s="36">
        <v>1</v>
      </c>
      <c r="I10" s="39">
        <v>2346</v>
      </c>
      <c r="J10" s="55">
        <f t="shared" ref="J10:K13" si="0">B10+D10+F10+H10</f>
        <v>15</v>
      </c>
      <c r="K10" s="40">
        <f t="shared" si="0"/>
        <v>14319</v>
      </c>
    </row>
    <row r="11" spans="1:13" x14ac:dyDescent="0.25">
      <c r="A11" s="33" t="s">
        <v>12</v>
      </c>
      <c r="B11" s="33">
        <v>3</v>
      </c>
      <c r="C11" s="35">
        <v>1547</v>
      </c>
      <c r="D11" s="36">
        <v>2</v>
      </c>
      <c r="E11" s="37">
        <v>1623</v>
      </c>
      <c r="F11" s="35">
        <v>1</v>
      </c>
      <c r="G11" s="35">
        <v>1165</v>
      </c>
      <c r="H11" s="36"/>
      <c r="I11" s="39"/>
      <c r="J11" s="40">
        <f t="shared" si="0"/>
        <v>6</v>
      </c>
      <c r="K11" s="40">
        <f t="shared" si="0"/>
        <v>4335</v>
      </c>
    </row>
    <row r="12" spans="1:13" x14ac:dyDescent="0.25">
      <c r="A12" s="33" t="s">
        <v>13</v>
      </c>
      <c r="B12" s="33">
        <v>4</v>
      </c>
      <c r="C12" s="35">
        <v>1246</v>
      </c>
      <c r="D12" s="36">
        <v>1</v>
      </c>
      <c r="E12" s="37">
        <v>740</v>
      </c>
      <c r="F12" s="35">
        <v>6</v>
      </c>
      <c r="G12" s="35">
        <v>7437</v>
      </c>
      <c r="H12" s="36">
        <v>2</v>
      </c>
      <c r="I12" s="39">
        <v>3889</v>
      </c>
      <c r="J12" s="40">
        <f t="shared" si="0"/>
        <v>13</v>
      </c>
      <c r="K12" s="40">
        <f t="shared" si="0"/>
        <v>13312</v>
      </c>
    </row>
    <row r="13" spans="1:13" x14ac:dyDescent="0.25">
      <c r="A13" s="33" t="s">
        <v>14</v>
      </c>
      <c r="B13" s="33">
        <v>5</v>
      </c>
      <c r="C13" s="35">
        <v>2705</v>
      </c>
      <c r="D13" s="36">
        <v>4</v>
      </c>
      <c r="E13" s="37">
        <v>3357</v>
      </c>
      <c r="F13" s="35">
        <v>3</v>
      </c>
      <c r="G13" s="35">
        <v>3347</v>
      </c>
      <c r="H13" s="36"/>
      <c r="I13" s="39"/>
      <c r="J13" s="40">
        <f t="shared" si="0"/>
        <v>12</v>
      </c>
      <c r="K13" s="40">
        <f t="shared" si="0"/>
        <v>9409</v>
      </c>
    </row>
    <row r="14" spans="1:13" x14ac:dyDescent="0.25">
      <c r="A14" s="78" t="s">
        <v>0</v>
      </c>
      <c r="B14" s="78">
        <f>SUM(B9:B13)</f>
        <v>20</v>
      </c>
      <c r="C14" s="79">
        <f t="shared" ref="C14:K14" si="1">SUM(C9:C13)</f>
        <v>9257</v>
      </c>
      <c r="D14" s="80">
        <f t="shared" si="1"/>
        <v>20</v>
      </c>
      <c r="E14" s="81">
        <f t="shared" si="1"/>
        <v>16563</v>
      </c>
      <c r="F14" s="79">
        <f t="shared" si="1"/>
        <v>26</v>
      </c>
      <c r="G14" s="79">
        <f t="shared" si="1"/>
        <v>30933</v>
      </c>
      <c r="H14" s="80">
        <f t="shared" si="1"/>
        <v>7</v>
      </c>
      <c r="I14" s="82">
        <f t="shared" si="1"/>
        <v>13549</v>
      </c>
      <c r="J14" s="79">
        <f t="shared" si="1"/>
        <v>73</v>
      </c>
      <c r="K14" s="79">
        <f t="shared" si="1"/>
        <v>70302</v>
      </c>
      <c r="L14" s="43"/>
    </row>
    <row r="15" spans="1:13" x14ac:dyDescent="0.25">
      <c r="A15" s="33"/>
      <c r="B15" s="33"/>
      <c r="C15" s="35"/>
      <c r="D15" s="35"/>
      <c r="E15" s="35"/>
      <c r="F15" s="35"/>
      <c r="G15" s="35"/>
      <c r="H15" s="35"/>
      <c r="I15" s="35"/>
      <c r="J15" s="35"/>
      <c r="K15" s="40"/>
    </row>
    <row r="16" spans="1:13" x14ac:dyDescent="0.25">
      <c r="A16" s="114" t="s">
        <v>42</v>
      </c>
      <c r="B16" s="114"/>
      <c r="C16" s="114"/>
      <c r="D16" s="114"/>
      <c r="E16" s="35"/>
      <c r="F16" s="35"/>
      <c r="G16" s="35"/>
      <c r="H16" s="35"/>
      <c r="I16" s="35"/>
      <c r="J16" s="35"/>
      <c r="K16" s="40"/>
    </row>
    <row r="17" spans="1:12" x14ac:dyDescent="0.25">
      <c r="A17" s="33"/>
      <c r="B17" s="33"/>
      <c r="C17" s="35"/>
      <c r="D17" s="35"/>
      <c r="E17" s="35"/>
      <c r="F17" s="35"/>
      <c r="G17" s="35"/>
      <c r="H17" s="35"/>
      <c r="I17" s="35"/>
      <c r="J17" s="35"/>
      <c r="K17" s="40"/>
    </row>
    <row r="18" spans="1:12" ht="12.75" customHeight="1" x14ac:dyDescent="0.25">
      <c r="A18" s="55"/>
      <c r="B18" s="110" t="s">
        <v>15</v>
      </c>
      <c r="C18" s="110"/>
      <c r="D18" s="112" t="s">
        <v>1</v>
      </c>
      <c r="E18" s="113"/>
      <c r="F18" s="110" t="s">
        <v>19</v>
      </c>
      <c r="G18" s="110"/>
      <c r="H18" s="112" t="s">
        <v>20</v>
      </c>
      <c r="I18" s="118"/>
      <c r="J18" s="110" t="s">
        <v>2</v>
      </c>
      <c r="K18" s="110"/>
    </row>
    <row r="19" spans="1:12" ht="25.5" x14ac:dyDescent="0.25">
      <c r="A19" s="56"/>
      <c r="B19" s="27" t="s">
        <v>17</v>
      </c>
      <c r="C19" s="27" t="s">
        <v>18</v>
      </c>
      <c r="D19" s="29" t="s">
        <v>17</v>
      </c>
      <c r="E19" s="30" t="s">
        <v>18</v>
      </c>
      <c r="F19" s="27" t="s">
        <v>17</v>
      </c>
      <c r="G19" s="27" t="s">
        <v>18</v>
      </c>
      <c r="H19" s="29" t="s">
        <v>17</v>
      </c>
      <c r="I19" s="32" t="s">
        <v>18</v>
      </c>
      <c r="J19" s="27" t="s">
        <v>17</v>
      </c>
      <c r="K19" s="27" t="s">
        <v>18</v>
      </c>
    </row>
    <row r="20" spans="1:12" x14ac:dyDescent="0.25">
      <c r="A20" s="33" t="s">
        <v>10</v>
      </c>
      <c r="B20" s="33">
        <v>17</v>
      </c>
      <c r="C20" s="35">
        <v>8199</v>
      </c>
      <c r="D20" s="36">
        <v>4</v>
      </c>
      <c r="E20" s="37">
        <v>3146</v>
      </c>
      <c r="F20" s="35">
        <v>7</v>
      </c>
      <c r="G20" s="35">
        <v>8562</v>
      </c>
      <c r="H20" s="36"/>
      <c r="I20" s="57"/>
      <c r="J20" s="55">
        <f t="shared" ref="J20:K24" si="2">B20+D20+F20+H20</f>
        <v>28</v>
      </c>
      <c r="K20" s="40">
        <f t="shared" si="2"/>
        <v>19907</v>
      </c>
    </row>
    <row r="21" spans="1:12" x14ac:dyDescent="0.25">
      <c r="A21" s="33" t="s">
        <v>11</v>
      </c>
      <c r="B21" s="33">
        <v>6</v>
      </c>
      <c r="C21" s="35">
        <v>1672</v>
      </c>
      <c r="D21" s="36">
        <v>3</v>
      </c>
      <c r="E21" s="37">
        <v>2231</v>
      </c>
      <c r="F21" s="35">
        <v>5</v>
      </c>
      <c r="G21" s="35">
        <v>6323</v>
      </c>
      <c r="H21" s="36"/>
      <c r="I21" s="57"/>
      <c r="J21" s="55">
        <f t="shared" si="2"/>
        <v>14</v>
      </c>
      <c r="K21" s="40">
        <f t="shared" si="2"/>
        <v>10226</v>
      </c>
    </row>
    <row r="22" spans="1:12" x14ac:dyDescent="0.25">
      <c r="A22" s="33" t="s">
        <v>12</v>
      </c>
      <c r="B22" s="33">
        <v>2</v>
      </c>
      <c r="C22" s="35">
        <v>651</v>
      </c>
      <c r="D22" s="36">
        <v>2</v>
      </c>
      <c r="E22" s="37">
        <v>1701</v>
      </c>
      <c r="F22" s="35">
        <v>1</v>
      </c>
      <c r="G22" s="35">
        <v>1046</v>
      </c>
      <c r="H22" s="36"/>
      <c r="I22" s="39"/>
      <c r="J22" s="40">
        <f t="shared" si="2"/>
        <v>5</v>
      </c>
      <c r="K22" s="40">
        <f t="shared" si="2"/>
        <v>3398</v>
      </c>
    </row>
    <row r="23" spans="1:12" x14ac:dyDescent="0.25">
      <c r="A23" s="33" t="s">
        <v>13</v>
      </c>
      <c r="B23" s="33">
        <v>5</v>
      </c>
      <c r="C23" s="35">
        <v>1683</v>
      </c>
      <c r="D23" s="36"/>
      <c r="E23" s="37"/>
      <c r="F23" s="35">
        <v>2</v>
      </c>
      <c r="G23" s="35">
        <v>2485</v>
      </c>
      <c r="H23" s="36"/>
      <c r="I23" s="39"/>
      <c r="J23" s="40">
        <f t="shared" si="2"/>
        <v>7</v>
      </c>
      <c r="K23" s="40">
        <f t="shared" si="2"/>
        <v>4168</v>
      </c>
    </row>
    <row r="24" spans="1:12" x14ac:dyDescent="0.25">
      <c r="A24" s="33" t="s">
        <v>14</v>
      </c>
      <c r="B24" s="33">
        <v>4</v>
      </c>
      <c r="C24" s="35">
        <v>1410</v>
      </c>
      <c r="D24" s="36">
        <v>4</v>
      </c>
      <c r="E24" s="37">
        <v>3297</v>
      </c>
      <c r="F24" s="35">
        <v>3</v>
      </c>
      <c r="G24" s="35">
        <v>4072</v>
      </c>
      <c r="H24" s="36">
        <v>1</v>
      </c>
      <c r="I24" s="39">
        <v>1906</v>
      </c>
      <c r="J24" s="40">
        <f t="shared" si="2"/>
        <v>12</v>
      </c>
      <c r="K24" s="40">
        <f t="shared" si="2"/>
        <v>10685</v>
      </c>
    </row>
    <row r="25" spans="1:12" x14ac:dyDescent="0.25">
      <c r="A25" s="93" t="s">
        <v>0</v>
      </c>
      <c r="B25" s="93">
        <f t="shared" ref="B25:K25" si="3">SUM(B20:B24)</f>
        <v>34</v>
      </c>
      <c r="C25" s="95">
        <f t="shared" si="3"/>
        <v>13615</v>
      </c>
      <c r="D25" s="96">
        <f t="shared" si="3"/>
        <v>13</v>
      </c>
      <c r="E25" s="97">
        <f t="shared" si="3"/>
        <v>10375</v>
      </c>
      <c r="F25" s="95">
        <f t="shared" si="3"/>
        <v>18</v>
      </c>
      <c r="G25" s="95">
        <f t="shared" si="3"/>
        <v>22488</v>
      </c>
      <c r="H25" s="96">
        <f t="shared" si="3"/>
        <v>1</v>
      </c>
      <c r="I25" s="99">
        <f t="shared" si="3"/>
        <v>1906</v>
      </c>
      <c r="J25" s="95">
        <f t="shared" si="3"/>
        <v>66</v>
      </c>
      <c r="K25" s="95">
        <f t="shared" si="3"/>
        <v>48384</v>
      </c>
      <c r="L25" s="43"/>
    </row>
    <row r="26" spans="1:12" x14ac:dyDescent="0.25">
      <c r="A26" s="33"/>
      <c r="B26" s="33"/>
      <c r="C26" s="35"/>
      <c r="D26" s="35"/>
      <c r="E26" s="35"/>
      <c r="F26" s="35"/>
      <c r="G26" s="35"/>
      <c r="H26" s="35"/>
      <c r="I26" s="35"/>
      <c r="J26" s="35"/>
      <c r="K26" s="40"/>
    </row>
    <row r="27" spans="1:12" x14ac:dyDescent="0.25">
      <c r="A27" s="116" t="s">
        <v>43</v>
      </c>
      <c r="B27" s="116"/>
      <c r="C27" s="116"/>
      <c r="D27" s="116"/>
      <c r="E27" s="35"/>
      <c r="F27" s="35"/>
      <c r="G27" s="35"/>
      <c r="H27" s="35"/>
      <c r="I27" s="35"/>
      <c r="J27" s="35"/>
      <c r="K27" s="40"/>
    </row>
    <row r="28" spans="1:12" x14ac:dyDescent="0.25">
      <c r="A28" s="33"/>
      <c r="B28" s="33"/>
      <c r="C28" s="35"/>
      <c r="D28" s="35"/>
      <c r="E28" s="35"/>
      <c r="F28" s="35"/>
      <c r="G28" s="35"/>
      <c r="H28" s="35"/>
      <c r="I28" s="35"/>
      <c r="J28" s="35"/>
      <c r="K28" s="40"/>
    </row>
    <row r="29" spans="1:12" ht="12.75" customHeight="1" x14ac:dyDescent="0.25">
      <c r="A29" s="55"/>
      <c r="B29" s="110" t="s">
        <v>15</v>
      </c>
      <c r="C29" s="113"/>
      <c r="D29" s="112" t="s">
        <v>1</v>
      </c>
      <c r="E29" s="113"/>
      <c r="F29" s="112" t="s">
        <v>19</v>
      </c>
      <c r="G29" s="113"/>
      <c r="H29" s="112" t="s">
        <v>20</v>
      </c>
      <c r="I29" s="118"/>
      <c r="J29" s="120" t="s">
        <v>2</v>
      </c>
      <c r="K29" s="110"/>
    </row>
    <row r="30" spans="1:12" ht="25.5" x14ac:dyDescent="0.25">
      <c r="A30" s="56"/>
      <c r="B30" s="27" t="s">
        <v>17</v>
      </c>
      <c r="C30" s="27" t="s">
        <v>18</v>
      </c>
      <c r="D30" s="29" t="s">
        <v>17</v>
      </c>
      <c r="E30" s="30" t="s">
        <v>18</v>
      </c>
      <c r="F30" s="27" t="s">
        <v>17</v>
      </c>
      <c r="G30" s="27" t="s">
        <v>18</v>
      </c>
      <c r="H30" s="29" t="s">
        <v>17</v>
      </c>
      <c r="I30" s="32" t="s">
        <v>18</v>
      </c>
      <c r="J30" s="27" t="s">
        <v>17</v>
      </c>
      <c r="K30" s="27" t="s">
        <v>18</v>
      </c>
    </row>
    <row r="31" spans="1:12" x14ac:dyDescent="0.25">
      <c r="A31" s="33" t="s">
        <v>10</v>
      </c>
      <c r="B31" s="35">
        <f>B20+B9</f>
        <v>21</v>
      </c>
      <c r="C31" s="35">
        <f t="shared" ref="C31:K31" si="4">C20+C9</f>
        <v>9999</v>
      </c>
      <c r="D31" s="36">
        <f t="shared" si="4"/>
        <v>11</v>
      </c>
      <c r="E31" s="37">
        <f t="shared" si="4"/>
        <v>8959</v>
      </c>
      <c r="F31" s="35">
        <f t="shared" si="4"/>
        <v>19</v>
      </c>
      <c r="G31" s="35">
        <f t="shared" si="4"/>
        <v>22562</v>
      </c>
      <c r="H31" s="36">
        <f t="shared" si="4"/>
        <v>4</v>
      </c>
      <c r="I31" s="39">
        <f t="shared" si="4"/>
        <v>7314</v>
      </c>
      <c r="J31" s="55">
        <f t="shared" si="4"/>
        <v>55</v>
      </c>
      <c r="K31" s="40">
        <f t="shared" si="4"/>
        <v>48834</v>
      </c>
    </row>
    <row r="32" spans="1:12" x14ac:dyDescent="0.25">
      <c r="A32" s="33" t="s">
        <v>11</v>
      </c>
      <c r="B32" s="35">
        <f t="shared" ref="B32:K32" si="5">B21+B10</f>
        <v>10</v>
      </c>
      <c r="C32" s="35">
        <f t="shared" si="5"/>
        <v>3631</v>
      </c>
      <c r="D32" s="36">
        <f t="shared" si="5"/>
        <v>9</v>
      </c>
      <c r="E32" s="37">
        <f t="shared" si="5"/>
        <v>7261</v>
      </c>
      <c r="F32" s="35">
        <f t="shared" si="5"/>
        <v>9</v>
      </c>
      <c r="G32" s="35">
        <f t="shared" si="5"/>
        <v>11307</v>
      </c>
      <c r="H32" s="36">
        <f t="shared" si="5"/>
        <v>1</v>
      </c>
      <c r="I32" s="39">
        <f t="shared" si="5"/>
        <v>2346</v>
      </c>
      <c r="J32" s="55">
        <f t="shared" si="5"/>
        <v>29</v>
      </c>
      <c r="K32" s="40">
        <f t="shared" si="5"/>
        <v>24545</v>
      </c>
    </row>
    <row r="33" spans="1:12" x14ac:dyDescent="0.25">
      <c r="A33" s="33" t="s">
        <v>12</v>
      </c>
      <c r="B33" s="35">
        <f t="shared" ref="B33:K33" si="6">B22+B11</f>
        <v>5</v>
      </c>
      <c r="C33" s="35">
        <f t="shared" si="6"/>
        <v>2198</v>
      </c>
      <c r="D33" s="36">
        <f t="shared" si="6"/>
        <v>4</v>
      </c>
      <c r="E33" s="37">
        <f t="shared" si="6"/>
        <v>3324</v>
      </c>
      <c r="F33" s="35">
        <f t="shared" si="6"/>
        <v>2</v>
      </c>
      <c r="G33" s="35">
        <f t="shared" si="6"/>
        <v>2211</v>
      </c>
      <c r="H33" s="36">
        <f t="shared" si="6"/>
        <v>0</v>
      </c>
      <c r="I33" s="39">
        <f t="shared" si="6"/>
        <v>0</v>
      </c>
      <c r="J33" s="40">
        <f t="shared" si="6"/>
        <v>11</v>
      </c>
      <c r="K33" s="40">
        <f t="shared" si="6"/>
        <v>7733</v>
      </c>
    </row>
    <row r="34" spans="1:12" x14ac:dyDescent="0.25">
      <c r="A34" s="33" t="s">
        <v>13</v>
      </c>
      <c r="B34" s="35">
        <f t="shared" ref="B34:K34" si="7">B23+B12</f>
        <v>9</v>
      </c>
      <c r="C34" s="35">
        <f t="shared" si="7"/>
        <v>2929</v>
      </c>
      <c r="D34" s="36">
        <f t="shared" si="7"/>
        <v>1</v>
      </c>
      <c r="E34" s="37">
        <f t="shared" si="7"/>
        <v>740</v>
      </c>
      <c r="F34" s="35">
        <f t="shared" si="7"/>
        <v>8</v>
      </c>
      <c r="G34" s="35">
        <f t="shared" si="7"/>
        <v>9922</v>
      </c>
      <c r="H34" s="36">
        <f t="shared" si="7"/>
        <v>2</v>
      </c>
      <c r="I34" s="39">
        <f t="shared" si="7"/>
        <v>3889</v>
      </c>
      <c r="J34" s="40">
        <f t="shared" si="7"/>
        <v>20</v>
      </c>
      <c r="K34" s="40">
        <f t="shared" si="7"/>
        <v>17480</v>
      </c>
    </row>
    <row r="35" spans="1:12" x14ac:dyDescent="0.25">
      <c r="A35" s="33" t="s">
        <v>14</v>
      </c>
      <c r="B35" s="35">
        <f t="shared" ref="B35:K35" si="8">B24+B13</f>
        <v>9</v>
      </c>
      <c r="C35" s="35">
        <f t="shared" si="8"/>
        <v>4115</v>
      </c>
      <c r="D35" s="36">
        <f t="shared" si="8"/>
        <v>8</v>
      </c>
      <c r="E35" s="37">
        <f t="shared" si="8"/>
        <v>6654</v>
      </c>
      <c r="F35" s="35">
        <f t="shared" si="8"/>
        <v>6</v>
      </c>
      <c r="G35" s="35">
        <f t="shared" si="8"/>
        <v>7419</v>
      </c>
      <c r="H35" s="36">
        <f t="shared" si="8"/>
        <v>1</v>
      </c>
      <c r="I35" s="39">
        <f t="shared" si="8"/>
        <v>1906</v>
      </c>
      <c r="J35" s="40">
        <f t="shared" si="8"/>
        <v>24</v>
      </c>
      <c r="K35" s="40">
        <f t="shared" si="8"/>
        <v>20094</v>
      </c>
    </row>
    <row r="36" spans="1:12" x14ac:dyDescent="0.25">
      <c r="A36" s="86" t="s">
        <v>0</v>
      </c>
      <c r="B36" s="86">
        <f t="shared" ref="B36:K36" si="9">B25+B14</f>
        <v>54</v>
      </c>
      <c r="C36" s="88">
        <f t="shared" si="9"/>
        <v>22872</v>
      </c>
      <c r="D36" s="89">
        <f t="shared" si="9"/>
        <v>33</v>
      </c>
      <c r="E36" s="90">
        <f t="shared" si="9"/>
        <v>26938</v>
      </c>
      <c r="F36" s="88">
        <f t="shared" si="9"/>
        <v>44</v>
      </c>
      <c r="G36" s="88">
        <f t="shared" si="9"/>
        <v>53421</v>
      </c>
      <c r="H36" s="89">
        <f t="shared" si="9"/>
        <v>8</v>
      </c>
      <c r="I36" s="92">
        <f t="shared" si="9"/>
        <v>15455</v>
      </c>
      <c r="J36" s="88">
        <f t="shared" si="9"/>
        <v>139</v>
      </c>
      <c r="K36" s="88">
        <f t="shared" si="9"/>
        <v>118686</v>
      </c>
      <c r="L36" s="43"/>
    </row>
    <row r="37" spans="1:12" x14ac:dyDescent="0.25">
      <c r="K37" s="43"/>
    </row>
    <row r="38" spans="1:12" x14ac:dyDescent="0.25">
      <c r="A38" s="22" t="s">
        <v>61</v>
      </c>
      <c r="K38" s="43"/>
    </row>
    <row r="39" spans="1:12" x14ac:dyDescent="0.25">
      <c r="K39" s="43"/>
    </row>
    <row r="40" spans="1:12" x14ac:dyDescent="0.25">
      <c r="A40" s="105" t="s">
        <v>49</v>
      </c>
      <c r="K40" s="43"/>
    </row>
    <row r="41" spans="1:12" x14ac:dyDescent="0.25">
      <c r="K41" s="43"/>
    </row>
    <row r="42" spans="1:12" x14ac:dyDescent="0.25">
      <c r="A42" s="22" t="s">
        <v>38</v>
      </c>
      <c r="K42" s="43"/>
    </row>
    <row r="43" spans="1:12" ht="15" customHeight="1" x14ac:dyDescent="0.2">
      <c r="A43" s="44" t="s">
        <v>72</v>
      </c>
      <c r="J43" s="135" t="s">
        <v>7</v>
      </c>
      <c r="K43" s="135"/>
    </row>
  </sheetData>
  <mergeCells count="19">
    <mergeCell ref="J43:K43"/>
    <mergeCell ref="B29:C29"/>
    <mergeCell ref="D29:E29"/>
    <mergeCell ref="F29:G29"/>
    <mergeCell ref="H29:I29"/>
    <mergeCell ref="J29:K29"/>
    <mergeCell ref="J7:K7"/>
    <mergeCell ref="B18:C18"/>
    <mergeCell ref="D18:E18"/>
    <mergeCell ref="F18:G18"/>
    <mergeCell ref="H18:I18"/>
    <mergeCell ref="J18:K18"/>
    <mergeCell ref="A16:D16"/>
    <mergeCell ref="H7:I7"/>
    <mergeCell ref="A5:D5"/>
    <mergeCell ref="A27:D27"/>
    <mergeCell ref="B7:C7"/>
    <mergeCell ref="D7:E7"/>
    <mergeCell ref="F7:G7"/>
  </mergeCells>
  <hyperlinks>
    <hyperlink ref="J43" location="Sommaire!A1" display="Retour sommaire"/>
  </hyperlinks>
  <pageMargins left="0.19685039370078741" right="0.19685039370078741" top="1.0629921259842521" bottom="0.98425196850393704" header="0.31496062992125984" footer="0.31496062992125984"/>
  <pageSetup paperSize="9" scale="77" orientation="landscape" cellComments="atEnd" r:id="rId1"/>
  <headerFooter>
    <oddHeader>&amp;RAcadémie de Nantes
Rectorat</oddHeader>
    <oddFooter>&amp;L&amp;G&amp;C&amp;9page : &amp;P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27"/>
  <sheetViews>
    <sheetView workbookViewId="0"/>
  </sheetViews>
  <sheetFormatPr baseColWidth="10" defaultRowHeight="15" x14ac:dyDescent="0.25"/>
  <cols>
    <col min="1" max="1" width="7.85546875" style="73" customWidth="1"/>
    <col min="2" max="2" width="13.5703125" style="73" customWidth="1"/>
    <col min="3" max="3" width="9.7109375" style="73" customWidth="1"/>
    <col min="4" max="24" width="5.7109375" style="73" customWidth="1"/>
    <col min="25" max="16384" width="11.42578125" style="73"/>
  </cols>
  <sheetData>
    <row r="1" spans="1:24" s="67" customFormat="1" ht="26.25" customHeight="1" x14ac:dyDescent="0.25">
      <c r="A1" s="62" t="s">
        <v>75</v>
      </c>
      <c r="B1" s="43"/>
      <c r="C1" s="43"/>
      <c r="D1" s="23"/>
      <c r="E1" s="23"/>
    </row>
    <row r="2" spans="1:24" s="67" customFormat="1" ht="11.25" x14ac:dyDescent="0.25"/>
    <row r="3" spans="1:24" s="67" customFormat="1" ht="11.25" x14ac:dyDescent="0.25"/>
    <row r="4" spans="1:24" s="72" customFormat="1" ht="25.5" customHeight="1" x14ac:dyDescent="0.25">
      <c r="A4" s="70"/>
      <c r="B4" s="70"/>
      <c r="C4" s="70"/>
      <c r="D4" s="71">
        <v>2005</v>
      </c>
      <c r="E4" s="71">
        <v>2006</v>
      </c>
      <c r="F4" s="71">
        <v>2007</v>
      </c>
      <c r="G4" s="71">
        <v>2008</v>
      </c>
      <c r="H4" s="71">
        <v>2009</v>
      </c>
      <c r="I4" s="71">
        <v>2010</v>
      </c>
      <c r="J4" s="71">
        <v>2011</v>
      </c>
      <c r="K4" s="71">
        <v>2012</v>
      </c>
      <c r="L4" s="71">
        <v>2013</v>
      </c>
      <c r="M4" s="71">
        <v>2014</v>
      </c>
      <c r="N4" s="71">
        <v>2015</v>
      </c>
      <c r="O4" s="71">
        <v>2016</v>
      </c>
      <c r="P4" s="71">
        <v>2017</v>
      </c>
      <c r="Q4" s="71">
        <v>2018</v>
      </c>
      <c r="R4" s="71">
        <v>2019</v>
      </c>
      <c r="S4" s="71">
        <v>2020</v>
      </c>
      <c r="T4" s="71">
        <v>2021</v>
      </c>
      <c r="U4" s="71">
        <v>2022</v>
      </c>
      <c r="V4" s="71">
        <v>2023</v>
      </c>
      <c r="W4" s="71">
        <v>2024</v>
      </c>
      <c r="X4" s="71">
        <v>2025</v>
      </c>
    </row>
    <row r="5" spans="1:24" s="67" customFormat="1" ht="19.149999999999999" customHeight="1" x14ac:dyDescent="0.25">
      <c r="A5" s="121">
        <v>44</v>
      </c>
      <c r="B5" s="124" t="s">
        <v>54</v>
      </c>
      <c r="C5" s="48" t="s">
        <v>51</v>
      </c>
      <c r="D5" s="48">
        <v>24</v>
      </c>
      <c r="E5" s="48">
        <v>24</v>
      </c>
      <c r="F5" s="48">
        <v>24</v>
      </c>
      <c r="G5" s="48">
        <v>24</v>
      </c>
      <c r="H5" s="48">
        <v>24</v>
      </c>
      <c r="I5" s="48">
        <v>23</v>
      </c>
      <c r="J5" s="48">
        <v>22</v>
      </c>
      <c r="K5" s="48">
        <v>23</v>
      </c>
      <c r="L5" s="48">
        <v>24</v>
      </c>
      <c r="M5" s="48">
        <v>24</v>
      </c>
      <c r="N5" s="48">
        <v>24</v>
      </c>
      <c r="O5" s="48">
        <v>24</v>
      </c>
      <c r="P5" s="48">
        <v>25</v>
      </c>
      <c r="Q5" s="48">
        <v>25</v>
      </c>
      <c r="R5" s="48">
        <v>25</v>
      </c>
      <c r="S5" s="48">
        <v>26</v>
      </c>
      <c r="T5" s="48">
        <v>26</v>
      </c>
      <c r="U5" s="48">
        <v>26</v>
      </c>
      <c r="V5" s="48">
        <v>27</v>
      </c>
      <c r="W5" s="48">
        <v>27</v>
      </c>
      <c r="X5" s="48">
        <v>27</v>
      </c>
    </row>
    <row r="6" spans="1:24" s="67" customFormat="1" ht="19.149999999999999" customHeight="1" x14ac:dyDescent="0.25">
      <c r="A6" s="122"/>
      <c r="B6" s="125"/>
      <c r="C6" s="33" t="s">
        <v>53</v>
      </c>
      <c r="D6" s="33">
        <v>31</v>
      </c>
      <c r="E6" s="33">
        <v>31</v>
      </c>
      <c r="F6" s="33">
        <v>31</v>
      </c>
      <c r="G6" s="33">
        <v>31</v>
      </c>
      <c r="H6" s="33">
        <v>32</v>
      </c>
      <c r="I6" s="33">
        <v>32</v>
      </c>
      <c r="J6" s="33">
        <v>31</v>
      </c>
      <c r="K6" s="33">
        <v>29</v>
      </c>
      <c r="L6" s="33">
        <v>29</v>
      </c>
      <c r="M6" s="33">
        <v>27</v>
      </c>
      <c r="N6" s="33">
        <v>28</v>
      </c>
      <c r="O6" s="33">
        <v>28</v>
      </c>
      <c r="P6" s="33">
        <v>28</v>
      </c>
      <c r="Q6" s="33">
        <v>28</v>
      </c>
      <c r="R6" s="33">
        <v>28</v>
      </c>
      <c r="S6" s="33">
        <v>27</v>
      </c>
      <c r="T6" s="33">
        <v>28</v>
      </c>
      <c r="U6" s="33">
        <v>28</v>
      </c>
      <c r="V6" s="33">
        <v>28</v>
      </c>
      <c r="W6" s="33">
        <v>28</v>
      </c>
      <c r="X6" s="33">
        <v>28</v>
      </c>
    </row>
    <row r="7" spans="1:24" s="67" customFormat="1" ht="19.149999999999999" customHeight="1" x14ac:dyDescent="0.25">
      <c r="A7" s="123"/>
      <c r="B7" s="126"/>
      <c r="C7" s="50" t="s">
        <v>43</v>
      </c>
      <c r="D7" s="50">
        <v>55</v>
      </c>
      <c r="E7" s="50">
        <v>55</v>
      </c>
      <c r="F7" s="50">
        <v>55</v>
      </c>
      <c r="G7" s="50">
        <v>55</v>
      </c>
      <c r="H7" s="50">
        <v>56</v>
      </c>
      <c r="I7" s="50">
        <v>55</v>
      </c>
      <c r="J7" s="50">
        <v>53</v>
      </c>
      <c r="K7" s="50">
        <v>52</v>
      </c>
      <c r="L7" s="50">
        <v>53</v>
      </c>
      <c r="M7" s="50">
        <v>51</v>
      </c>
      <c r="N7" s="50">
        <v>52</v>
      </c>
      <c r="O7" s="50">
        <v>52</v>
      </c>
      <c r="P7" s="50">
        <v>53</v>
      </c>
      <c r="Q7" s="50">
        <v>53</v>
      </c>
      <c r="R7" s="50">
        <v>53</v>
      </c>
      <c r="S7" s="50">
        <v>53</v>
      </c>
      <c r="T7" s="50">
        <v>54</v>
      </c>
      <c r="U7" s="50">
        <v>54</v>
      </c>
      <c r="V7" s="50">
        <v>55</v>
      </c>
      <c r="W7" s="50">
        <v>55</v>
      </c>
      <c r="X7" s="50">
        <f>SUM(X5:X6)</f>
        <v>55</v>
      </c>
    </row>
    <row r="8" spans="1:24" s="67" customFormat="1" ht="19.149999999999999" customHeight="1" x14ac:dyDescent="0.25">
      <c r="A8" s="127">
        <v>49</v>
      </c>
      <c r="B8" s="128" t="s">
        <v>55</v>
      </c>
      <c r="C8" s="33" t="s">
        <v>51</v>
      </c>
      <c r="D8" s="33">
        <v>14</v>
      </c>
      <c r="E8" s="33">
        <v>14</v>
      </c>
      <c r="F8" s="33">
        <v>14</v>
      </c>
      <c r="G8" s="33">
        <v>14</v>
      </c>
      <c r="H8" s="33">
        <v>14</v>
      </c>
      <c r="I8" s="33">
        <v>14</v>
      </c>
      <c r="J8" s="33">
        <v>14</v>
      </c>
      <c r="K8" s="33">
        <v>14</v>
      </c>
      <c r="L8" s="33">
        <v>14</v>
      </c>
      <c r="M8" s="33">
        <v>14</v>
      </c>
      <c r="N8" s="33">
        <v>15</v>
      </c>
      <c r="O8" s="33">
        <v>15</v>
      </c>
      <c r="P8" s="33">
        <v>15</v>
      </c>
      <c r="Q8" s="33">
        <v>15</v>
      </c>
      <c r="R8" s="33">
        <v>15</v>
      </c>
      <c r="S8" s="33">
        <v>15</v>
      </c>
      <c r="T8" s="33">
        <v>15</v>
      </c>
      <c r="U8" s="33">
        <v>15</v>
      </c>
      <c r="V8" s="33">
        <v>15</v>
      </c>
      <c r="W8" s="33">
        <v>15</v>
      </c>
      <c r="X8" s="33">
        <v>15</v>
      </c>
    </row>
    <row r="9" spans="1:24" s="67" customFormat="1" ht="19.149999999999999" customHeight="1" x14ac:dyDescent="0.25">
      <c r="A9" s="122"/>
      <c r="B9" s="125"/>
      <c r="C9" s="33" t="s">
        <v>53</v>
      </c>
      <c r="D9" s="33">
        <v>17</v>
      </c>
      <c r="E9" s="33">
        <v>17</v>
      </c>
      <c r="F9" s="33">
        <v>17</v>
      </c>
      <c r="G9" s="33">
        <v>17</v>
      </c>
      <c r="H9" s="33">
        <v>17</v>
      </c>
      <c r="I9" s="33">
        <v>17</v>
      </c>
      <c r="J9" s="33">
        <v>17</v>
      </c>
      <c r="K9" s="33">
        <v>16</v>
      </c>
      <c r="L9" s="33">
        <v>15</v>
      </c>
      <c r="M9" s="33">
        <v>15</v>
      </c>
      <c r="N9" s="33">
        <v>15</v>
      </c>
      <c r="O9" s="33">
        <v>15</v>
      </c>
      <c r="P9" s="33">
        <v>15</v>
      </c>
      <c r="Q9" s="33">
        <v>15</v>
      </c>
      <c r="R9" s="33">
        <v>15</v>
      </c>
      <c r="S9" s="33">
        <v>15</v>
      </c>
      <c r="T9" s="33">
        <v>15</v>
      </c>
      <c r="U9" s="33">
        <v>15</v>
      </c>
      <c r="V9" s="33">
        <v>15</v>
      </c>
      <c r="W9" s="33">
        <v>14</v>
      </c>
      <c r="X9" s="33">
        <v>14</v>
      </c>
    </row>
    <row r="10" spans="1:24" s="67" customFormat="1" ht="19.149999999999999" customHeight="1" x14ac:dyDescent="0.25">
      <c r="A10" s="123"/>
      <c r="B10" s="126"/>
      <c r="C10" s="50" t="s">
        <v>43</v>
      </c>
      <c r="D10" s="55">
        <v>31</v>
      </c>
      <c r="E10" s="55">
        <v>31</v>
      </c>
      <c r="F10" s="55">
        <v>31</v>
      </c>
      <c r="G10" s="55">
        <v>31</v>
      </c>
      <c r="H10" s="55">
        <v>31</v>
      </c>
      <c r="I10" s="55">
        <v>31</v>
      </c>
      <c r="J10" s="55">
        <v>31</v>
      </c>
      <c r="K10" s="55">
        <v>30</v>
      </c>
      <c r="L10" s="55">
        <v>29</v>
      </c>
      <c r="M10" s="55">
        <v>29</v>
      </c>
      <c r="N10" s="55">
        <v>30</v>
      </c>
      <c r="O10" s="55">
        <v>30</v>
      </c>
      <c r="P10" s="55">
        <v>30</v>
      </c>
      <c r="Q10" s="55">
        <v>30</v>
      </c>
      <c r="R10" s="55">
        <v>30</v>
      </c>
      <c r="S10" s="55">
        <v>30</v>
      </c>
      <c r="T10" s="55">
        <v>30</v>
      </c>
      <c r="U10" s="55">
        <v>30</v>
      </c>
      <c r="V10" s="55">
        <v>30</v>
      </c>
      <c r="W10" s="55">
        <v>29</v>
      </c>
      <c r="X10" s="55">
        <f>SUM(X8:X9)</f>
        <v>29</v>
      </c>
    </row>
    <row r="11" spans="1:24" s="67" customFormat="1" ht="19.149999999999999" customHeight="1" x14ac:dyDescent="0.25">
      <c r="A11" s="127">
        <v>53</v>
      </c>
      <c r="B11" s="128" t="s">
        <v>56</v>
      </c>
      <c r="C11" s="52" t="s">
        <v>51</v>
      </c>
      <c r="D11" s="52">
        <v>6</v>
      </c>
      <c r="E11" s="52">
        <v>6</v>
      </c>
      <c r="F11" s="52">
        <v>6</v>
      </c>
      <c r="G11" s="52">
        <v>6</v>
      </c>
      <c r="H11" s="52">
        <v>6</v>
      </c>
      <c r="I11" s="52">
        <v>6</v>
      </c>
      <c r="J11" s="52">
        <v>6</v>
      </c>
      <c r="K11" s="52">
        <v>6</v>
      </c>
      <c r="L11" s="52">
        <v>6</v>
      </c>
      <c r="M11" s="52">
        <v>6</v>
      </c>
      <c r="N11" s="52">
        <v>6</v>
      </c>
      <c r="O11" s="52">
        <v>6</v>
      </c>
      <c r="P11" s="52">
        <v>6</v>
      </c>
      <c r="Q11" s="52">
        <v>6</v>
      </c>
      <c r="R11" s="52">
        <v>6</v>
      </c>
      <c r="S11" s="52">
        <v>6</v>
      </c>
      <c r="T11" s="52">
        <v>6</v>
      </c>
      <c r="U11" s="52">
        <v>6</v>
      </c>
      <c r="V11" s="52">
        <v>6</v>
      </c>
      <c r="W11" s="52">
        <v>6</v>
      </c>
      <c r="X11" s="52">
        <v>6</v>
      </c>
    </row>
    <row r="12" spans="1:24" s="67" customFormat="1" ht="19.149999999999999" customHeight="1" x14ac:dyDescent="0.25">
      <c r="A12" s="122"/>
      <c r="B12" s="125"/>
      <c r="C12" s="33" t="s">
        <v>53</v>
      </c>
      <c r="D12" s="33">
        <v>5</v>
      </c>
      <c r="E12" s="33">
        <v>5</v>
      </c>
      <c r="F12" s="33">
        <v>5</v>
      </c>
      <c r="G12" s="33">
        <v>5</v>
      </c>
      <c r="H12" s="33">
        <v>5</v>
      </c>
      <c r="I12" s="33">
        <v>5</v>
      </c>
      <c r="J12" s="33">
        <v>5</v>
      </c>
      <c r="K12" s="33">
        <v>5</v>
      </c>
      <c r="L12" s="33">
        <v>5</v>
      </c>
      <c r="M12" s="33">
        <v>5</v>
      </c>
      <c r="N12" s="33">
        <v>5</v>
      </c>
      <c r="O12" s="33">
        <v>5</v>
      </c>
      <c r="P12" s="33">
        <v>5</v>
      </c>
      <c r="Q12" s="33">
        <v>5</v>
      </c>
      <c r="R12" s="33">
        <v>5</v>
      </c>
      <c r="S12" s="33">
        <v>5</v>
      </c>
      <c r="T12" s="33">
        <v>5</v>
      </c>
      <c r="U12" s="33">
        <v>5</v>
      </c>
      <c r="V12" s="33">
        <v>5</v>
      </c>
      <c r="W12" s="33">
        <v>5</v>
      </c>
      <c r="X12" s="33">
        <v>5</v>
      </c>
    </row>
    <row r="13" spans="1:24" s="67" customFormat="1" ht="19.149999999999999" customHeight="1" x14ac:dyDescent="0.25">
      <c r="A13" s="123"/>
      <c r="B13" s="126"/>
      <c r="C13" s="50" t="s">
        <v>43</v>
      </c>
      <c r="D13" s="50">
        <v>11</v>
      </c>
      <c r="E13" s="50">
        <v>11</v>
      </c>
      <c r="F13" s="50">
        <v>11</v>
      </c>
      <c r="G13" s="50">
        <v>11</v>
      </c>
      <c r="H13" s="50">
        <v>11</v>
      </c>
      <c r="I13" s="50">
        <v>11</v>
      </c>
      <c r="J13" s="50">
        <v>11</v>
      </c>
      <c r="K13" s="50">
        <v>11</v>
      </c>
      <c r="L13" s="50">
        <v>11</v>
      </c>
      <c r="M13" s="50">
        <v>11</v>
      </c>
      <c r="N13" s="50">
        <v>11</v>
      </c>
      <c r="O13" s="50">
        <v>11</v>
      </c>
      <c r="P13" s="50">
        <v>11</v>
      </c>
      <c r="Q13" s="50">
        <v>11</v>
      </c>
      <c r="R13" s="50">
        <v>11</v>
      </c>
      <c r="S13" s="50">
        <v>11</v>
      </c>
      <c r="T13" s="50">
        <v>11</v>
      </c>
      <c r="U13" s="50">
        <v>11</v>
      </c>
      <c r="V13" s="50">
        <v>11</v>
      </c>
      <c r="W13" s="50">
        <v>11</v>
      </c>
      <c r="X13" s="50">
        <f>SUM(X11:X12)</f>
        <v>11</v>
      </c>
    </row>
    <row r="14" spans="1:24" s="67" customFormat="1" ht="19.149999999999999" customHeight="1" x14ac:dyDescent="0.25">
      <c r="A14" s="127">
        <v>72</v>
      </c>
      <c r="B14" s="128" t="s">
        <v>57</v>
      </c>
      <c r="C14" s="52" t="s">
        <v>51</v>
      </c>
      <c r="D14" s="52">
        <v>12</v>
      </c>
      <c r="E14" s="52">
        <v>12</v>
      </c>
      <c r="F14" s="52">
        <v>12</v>
      </c>
      <c r="G14" s="52">
        <v>12</v>
      </c>
      <c r="H14" s="52">
        <v>12</v>
      </c>
      <c r="I14" s="52">
        <v>12</v>
      </c>
      <c r="J14" s="52">
        <v>12</v>
      </c>
      <c r="K14" s="52">
        <v>12</v>
      </c>
      <c r="L14" s="52">
        <v>12</v>
      </c>
      <c r="M14" s="52">
        <v>12</v>
      </c>
      <c r="N14" s="52">
        <v>12</v>
      </c>
      <c r="O14" s="52">
        <v>12</v>
      </c>
      <c r="P14" s="52">
        <v>12</v>
      </c>
      <c r="Q14" s="52">
        <v>12</v>
      </c>
      <c r="R14" s="52">
        <v>12</v>
      </c>
      <c r="S14" s="52">
        <v>12</v>
      </c>
      <c r="T14" s="52">
        <v>12</v>
      </c>
      <c r="U14" s="52">
        <v>13</v>
      </c>
      <c r="V14" s="52">
        <v>13</v>
      </c>
      <c r="W14" s="52">
        <v>13</v>
      </c>
      <c r="X14" s="52">
        <v>13</v>
      </c>
    </row>
    <row r="15" spans="1:24" s="67" customFormat="1" ht="19.149999999999999" customHeight="1" x14ac:dyDescent="0.25">
      <c r="A15" s="122"/>
      <c r="B15" s="125"/>
      <c r="C15" s="33" t="s">
        <v>53</v>
      </c>
      <c r="D15" s="33">
        <v>9</v>
      </c>
      <c r="E15" s="33">
        <v>9</v>
      </c>
      <c r="F15" s="33">
        <v>9</v>
      </c>
      <c r="G15" s="33">
        <v>9</v>
      </c>
      <c r="H15" s="33">
        <v>9</v>
      </c>
      <c r="I15" s="33">
        <v>9</v>
      </c>
      <c r="J15" s="33">
        <v>9</v>
      </c>
      <c r="K15" s="33">
        <v>9</v>
      </c>
      <c r="L15" s="33">
        <v>8</v>
      </c>
      <c r="M15" s="33">
        <v>8</v>
      </c>
      <c r="N15" s="33">
        <v>7</v>
      </c>
      <c r="O15" s="33">
        <v>7</v>
      </c>
      <c r="P15" s="33">
        <v>7</v>
      </c>
      <c r="Q15" s="33">
        <v>7</v>
      </c>
      <c r="R15" s="33">
        <v>7</v>
      </c>
      <c r="S15" s="33">
        <v>7</v>
      </c>
      <c r="T15" s="33">
        <v>7</v>
      </c>
      <c r="U15" s="33">
        <v>7</v>
      </c>
      <c r="V15" s="33">
        <v>7</v>
      </c>
      <c r="W15" s="33">
        <v>7</v>
      </c>
      <c r="X15" s="33">
        <v>7</v>
      </c>
    </row>
    <row r="16" spans="1:24" s="67" customFormat="1" ht="19.149999999999999" customHeight="1" x14ac:dyDescent="0.25">
      <c r="A16" s="123"/>
      <c r="B16" s="126"/>
      <c r="C16" s="50" t="s">
        <v>43</v>
      </c>
      <c r="D16" s="50">
        <v>21</v>
      </c>
      <c r="E16" s="50">
        <v>21</v>
      </c>
      <c r="F16" s="50">
        <v>21</v>
      </c>
      <c r="G16" s="50">
        <v>21</v>
      </c>
      <c r="H16" s="50">
        <v>21</v>
      </c>
      <c r="I16" s="50">
        <v>21</v>
      </c>
      <c r="J16" s="50">
        <v>21</v>
      </c>
      <c r="K16" s="50">
        <v>21</v>
      </c>
      <c r="L16" s="50">
        <v>20</v>
      </c>
      <c r="M16" s="50">
        <v>20</v>
      </c>
      <c r="N16" s="50">
        <v>19</v>
      </c>
      <c r="O16" s="50">
        <v>19</v>
      </c>
      <c r="P16" s="50">
        <v>19</v>
      </c>
      <c r="Q16" s="50">
        <v>19</v>
      </c>
      <c r="R16" s="50">
        <v>19</v>
      </c>
      <c r="S16" s="50">
        <v>19</v>
      </c>
      <c r="T16" s="50">
        <v>19</v>
      </c>
      <c r="U16" s="50">
        <v>20</v>
      </c>
      <c r="V16" s="50">
        <v>20</v>
      </c>
      <c r="W16" s="50">
        <v>20</v>
      </c>
      <c r="X16" s="50">
        <f>SUM(X14:X15)</f>
        <v>20</v>
      </c>
    </row>
    <row r="17" spans="1:24" s="67" customFormat="1" ht="19.149999999999999" customHeight="1" x14ac:dyDescent="0.25">
      <c r="A17" s="127">
        <v>85</v>
      </c>
      <c r="B17" s="128" t="s">
        <v>58</v>
      </c>
      <c r="C17" s="33" t="s">
        <v>51</v>
      </c>
      <c r="D17" s="33">
        <v>10</v>
      </c>
      <c r="E17" s="33">
        <v>10</v>
      </c>
      <c r="F17" s="33">
        <v>10</v>
      </c>
      <c r="G17" s="33">
        <v>10</v>
      </c>
      <c r="H17" s="33">
        <v>10</v>
      </c>
      <c r="I17" s="33">
        <v>10</v>
      </c>
      <c r="J17" s="33">
        <v>10</v>
      </c>
      <c r="K17" s="33">
        <v>10</v>
      </c>
      <c r="L17" s="33">
        <v>10</v>
      </c>
      <c r="M17" s="33">
        <v>10</v>
      </c>
      <c r="N17" s="33">
        <v>10</v>
      </c>
      <c r="O17" s="33">
        <v>10</v>
      </c>
      <c r="P17" s="33">
        <v>10</v>
      </c>
      <c r="Q17" s="33">
        <v>10</v>
      </c>
      <c r="R17" s="33">
        <v>10</v>
      </c>
      <c r="S17" s="33">
        <v>10</v>
      </c>
      <c r="T17" s="33">
        <v>11</v>
      </c>
      <c r="U17" s="33">
        <v>12</v>
      </c>
      <c r="V17" s="33">
        <v>12</v>
      </c>
      <c r="W17" s="33">
        <v>12</v>
      </c>
      <c r="X17" s="33">
        <v>12</v>
      </c>
    </row>
    <row r="18" spans="1:24" s="67" customFormat="1" ht="19.149999999999999" customHeight="1" x14ac:dyDescent="0.25">
      <c r="A18" s="122"/>
      <c r="B18" s="125"/>
      <c r="C18" s="33" t="s">
        <v>53</v>
      </c>
      <c r="D18" s="33">
        <v>14</v>
      </c>
      <c r="E18" s="33">
        <v>14</v>
      </c>
      <c r="F18" s="33">
        <v>13</v>
      </c>
      <c r="G18" s="33">
        <v>13</v>
      </c>
      <c r="H18" s="33">
        <v>13</v>
      </c>
      <c r="I18" s="33">
        <v>13</v>
      </c>
      <c r="J18" s="33">
        <v>13</v>
      </c>
      <c r="K18" s="33">
        <v>13</v>
      </c>
      <c r="L18" s="33">
        <v>13</v>
      </c>
      <c r="M18" s="33">
        <v>12</v>
      </c>
      <c r="N18" s="33">
        <v>12</v>
      </c>
      <c r="O18" s="33">
        <v>12</v>
      </c>
      <c r="P18" s="33">
        <v>12</v>
      </c>
      <c r="Q18" s="33">
        <v>12</v>
      </c>
      <c r="R18" s="33">
        <v>12</v>
      </c>
      <c r="S18" s="33">
        <v>12</v>
      </c>
      <c r="T18" s="33">
        <v>12</v>
      </c>
      <c r="U18" s="33">
        <v>12</v>
      </c>
      <c r="V18" s="33">
        <v>12</v>
      </c>
      <c r="W18" s="33">
        <v>12</v>
      </c>
      <c r="X18" s="33">
        <v>12</v>
      </c>
    </row>
    <row r="19" spans="1:24" s="67" customFormat="1" ht="19.149999999999999" customHeight="1" x14ac:dyDescent="0.25">
      <c r="A19" s="130"/>
      <c r="B19" s="134"/>
      <c r="C19" s="50" t="s">
        <v>43</v>
      </c>
      <c r="D19" s="55">
        <v>24</v>
      </c>
      <c r="E19" s="55">
        <v>24</v>
      </c>
      <c r="F19" s="55">
        <v>23</v>
      </c>
      <c r="G19" s="55">
        <v>23</v>
      </c>
      <c r="H19" s="55">
        <v>23</v>
      </c>
      <c r="I19" s="55">
        <v>23</v>
      </c>
      <c r="J19" s="55">
        <v>23</v>
      </c>
      <c r="K19" s="55">
        <v>23</v>
      </c>
      <c r="L19" s="55">
        <v>23</v>
      </c>
      <c r="M19" s="55">
        <v>22</v>
      </c>
      <c r="N19" s="55">
        <v>22</v>
      </c>
      <c r="O19" s="55">
        <v>22</v>
      </c>
      <c r="P19" s="55">
        <v>22</v>
      </c>
      <c r="Q19" s="55">
        <v>22</v>
      </c>
      <c r="R19" s="55">
        <v>22</v>
      </c>
      <c r="S19" s="55">
        <v>22</v>
      </c>
      <c r="T19" s="55">
        <v>23</v>
      </c>
      <c r="U19" s="55">
        <v>24</v>
      </c>
      <c r="V19" s="55">
        <v>24</v>
      </c>
      <c r="W19" s="55">
        <v>24</v>
      </c>
      <c r="X19" s="55">
        <f>SUM(X17:X18)</f>
        <v>24</v>
      </c>
    </row>
    <row r="20" spans="1:24" s="67" customFormat="1" ht="19.149999999999999" customHeight="1" x14ac:dyDescent="0.25">
      <c r="A20" s="121" t="s">
        <v>0</v>
      </c>
      <c r="B20" s="121"/>
      <c r="C20" s="48" t="s">
        <v>51</v>
      </c>
      <c r="D20" s="48">
        <v>66</v>
      </c>
      <c r="E20" s="48">
        <v>66</v>
      </c>
      <c r="F20" s="48">
        <v>66</v>
      </c>
      <c r="G20" s="48">
        <v>66</v>
      </c>
      <c r="H20" s="48">
        <v>66</v>
      </c>
      <c r="I20" s="48">
        <v>65</v>
      </c>
      <c r="J20" s="48">
        <v>64</v>
      </c>
      <c r="K20" s="48">
        <v>65</v>
      </c>
      <c r="L20" s="48">
        <v>66</v>
      </c>
      <c r="M20" s="48">
        <v>66</v>
      </c>
      <c r="N20" s="48">
        <v>67</v>
      </c>
      <c r="O20" s="48">
        <v>67</v>
      </c>
      <c r="P20" s="48">
        <v>68</v>
      </c>
      <c r="Q20" s="48">
        <v>68</v>
      </c>
      <c r="R20" s="48">
        <v>68</v>
      </c>
      <c r="S20" s="48">
        <v>69</v>
      </c>
      <c r="T20" s="48">
        <v>70</v>
      </c>
      <c r="U20" s="48">
        <v>72</v>
      </c>
      <c r="V20" s="48">
        <v>73</v>
      </c>
      <c r="W20" s="48">
        <v>73</v>
      </c>
      <c r="X20" s="48">
        <f t="shared" ref="X20:X21" si="0">X17+X14+X11+X8+X5</f>
        <v>73</v>
      </c>
    </row>
    <row r="21" spans="1:24" s="67" customFormat="1" ht="19.149999999999999" customHeight="1" x14ac:dyDescent="0.25">
      <c r="A21" s="122"/>
      <c r="B21" s="122"/>
      <c r="C21" s="33" t="s">
        <v>53</v>
      </c>
      <c r="D21" s="33">
        <v>76</v>
      </c>
      <c r="E21" s="33">
        <v>76</v>
      </c>
      <c r="F21" s="33">
        <v>75</v>
      </c>
      <c r="G21" s="33">
        <v>75</v>
      </c>
      <c r="H21" s="33">
        <v>76</v>
      </c>
      <c r="I21" s="33">
        <v>76</v>
      </c>
      <c r="J21" s="33">
        <v>75</v>
      </c>
      <c r="K21" s="33">
        <v>72</v>
      </c>
      <c r="L21" s="33">
        <v>70</v>
      </c>
      <c r="M21" s="33">
        <v>67</v>
      </c>
      <c r="N21" s="33">
        <v>67</v>
      </c>
      <c r="O21" s="33">
        <v>67</v>
      </c>
      <c r="P21" s="33">
        <v>67</v>
      </c>
      <c r="Q21" s="33">
        <v>67</v>
      </c>
      <c r="R21" s="33">
        <v>67</v>
      </c>
      <c r="S21" s="33">
        <v>66</v>
      </c>
      <c r="T21" s="33">
        <v>67</v>
      </c>
      <c r="U21" s="33">
        <v>67</v>
      </c>
      <c r="V21" s="33">
        <v>67</v>
      </c>
      <c r="W21" s="33">
        <v>66</v>
      </c>
      <c r="X21" s="33">
        <f t="shared" si="0"/>
        <v>66</v>
      </c>
    </row>
    <row r="22" spans="1:24" s="67" customFormat="1" ht="19.149999999999999" customHeight="1" x14ac:dyDescent="0.25">
      <c r="A22" s="130"/>
      <c r="B22" s="130"/>
      <c r="C22" s="102" t="s">
        <v>43</v>
      </c>
      <c r="D22" s="102">
        <v>142</v>
      </c>
      <c r="E22" s="102">
        <v>142</v>
      </c>
      <c r="F22" s="102">
        <v>141</v>
      </c>
      <c r="G22" s="102">
        <v>141</v>
      </c>
      <c r="H22" s="102">
        <v>142</v>
      </c>
      <c r="I22" s="102">
        <v>141</v>
      </c>
      <c r="J22" s="102">
        <v>139</v>
      </c>
      <c r="K22" s="102">
        <v>137</v>
      </c>
      <c r="L22" s="102">
        <v>136</v>
      </c>
      <c r="M22" s="102">
        <v>133</v>
      </c>
      <c r="N22" s="102">
        <v>134</v>
      </c>
      <c r="O22" s="102">
        <v>134</v>
      </c>
      <c r="P22" s="102">
        <v>135</v>
      </c>
      <c r="Q22" s="102">
        <v>135</v>
      </c>
      <c r="R22" s="102">
        <v>135</v>
      </c>
      <c r="S22" s="102">
        <v>135</v>
      </c>
      <c r="T22" s="102">
        <v>137</v>
      </c>
      <c r="U22" s="102">
        <v>139</v>
      </c>
      <c r="V22" s="102">
        <v>140</v>
      </c>
      <c r="W22" s="102">
        <v>139</v>
      </c>
      <c r="X22" s="102">
        <f>SUM(X20:X21)</f>
        <v>139</v>
      </c>
    </row>
    <row r="24" spans="1:24" x14ac:dyDescent="0.25">
      <c r="A24" s="54" t="s">
        <v>61</v>
      </c>
    </row>
    <row r="26" spans="1:24" x14ac:dyDescent="0.25">
      <c r="A26" s="22" t="s">
        <v>8</v>
      </c>
      <c r="U26" s="137" t="s">
        <v>7</v>
      </c>
      <c r="V26" s="137"/>
      <c r="W26" s="137"/>
    </row>
    <row r="27" spans="1:24" x14ac:dyDescent="0.25">
      <c r="A27" s="44" t="s">
        <v>72</v>
      </c>
    </row>
  </sheetData>
  <mergeCells count="12">
    <mergeCell ref="U26:W26"/>
    <mergeCell ref="A20:B22"/>
    <mergeCell ref="A14:A16"/>
    <mergeCell ref="B14:B16"/>
    <mergeCell ref="A17:A19"/>
    <mergeCell ref="B17:B19"/>
    <mergeCell ref="A5:A7"/>
    <mergeCell ref="B5:B7"/>
    <mergeCell ref="A8:A10"/>
    <mergeCell ref="B8:B10"/>
    <mergeCell ref="A11:A13"/>
    <mergeCell ref="B11:B13"/>
  </mergeCells>
  <hyperlinks>
    <hyperlink ref="U26" location="Sommaire!A1" display="Retour sommaire"/>
  </hyperlinks>
  <pageMargins left="0.19685039370078741" right="0.19685039370078741" top="1.0629921259842521" bottom="0.98425196850393704" header="0.31496062992125984" footer="0.31496062992125984"/>
  <pageSetup paperSize="9" scale="78" orientation="landscape" cellComments="atEnd" r:id="rId1"/>
  <headerFooter>
    <oddHeader>&amp;RAcadémie de Nantes
Rectorat</oddHeader>
    <oddFooter>&amp;L&amp;G&amp;C&amp;9page : &amp;P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42"/>
  <sheetViews>
    <sheetView workbookViewId="0"/>
  </sheetViews>
  <sheetFormatPr baseColWidth="10" defaultRowHeight="12.75" x14ac:dyDescent="0.2"/>
  <cols>
    <col min="1" max="1" width="12.85546875" style="22" customWidth="1"/>
    <col min="2" max="6" width="11.42578125" style="22"/>
    <col min="7" max="7" width="11.42578125" style="43"/>
    <col min="8" max="12" width="11.42578125" style="54"/>
    <col min="13" max="13" width="5.7109375" style="54" customWidth="1"/>
    <col min="14" max="16384" width="11.42578125" style="54"/>
  </cols>
  <sheetData>
    <row r="1" spans="1:13" ht="15.6" customHeight="1" x14ac:dyDescent="0.2">
      <c r="A1" s="77" t="s">
        <v>44</v>
      </c>
      <c r="B1" s="65"/>
      <c r="C1" s="65"/>
      <c r="D1" s="65"/>
      <c r="E1" s="65"/>
      <c r="F1" s="65"/>
      <c r="G1" s="65"/>
      <c r="H1" s="65"/>
      <c r="I1" s="65"/>
      <c r="J1" s="65"/>
      <c r="K1" s="65"/>
      <c r="L1" s="65"/>
      <c r="M1" s="65"/>
    </row>
    <row r="2" spans="1:13" ht="15.6" customHeight="1" x14ac:dyDescent="0.2">
      <c r="A2" s="66" t="s">
        <v>71</v>
      </c>
      <c r="B2" s="65"/>
      <c r="C2" s="65"/>
      <c r="D2" s="65"/>
      <c r="E2" s="65"/>
      <c r="F2" s="65"/>
      <c r="G2" s="65"/>
      <c r="H2" s="65"/>
      <c r="I2" s="65"/>
      <c r="J2" s="65"/>
      <c r="K2" s="65"/>
      <c r="L2" s="65"/>
      <c r="M2" s="65"/>
    </row>
    <row r="3" spans="1:13" ht="15" x14ac:dyDescent="0.2">
      <c r="A3" s="66"/>
      <c r="B3" s="66"/>
      <c r="C3" s="66"/>
      <c r="D3" s="66"/>
      <c r="E3" s="66"/>
      <c r="F3" s="66"/>
      <c r="G3" s="66"/>
      <c r="H3" s="66"/>
      <c r="I3" s="66"/>
      <c r="J3" s="66"/>
      <c r="K3" s="66"/>
      <c r="L3" s="66"/>
      <c r="M3" s="66"/>
    </row>
    <row r="4" spans="1:13" x14ac:dyDescent="0.2">
      <c r="A4" s="33"/>
      <c r="B4" s="33"/>
      <c r="C4" s="33"/>
      <c r="D4" s="33"/>
      <c r="E4" s="33"/>
      <c r="F4" s="33"/>
      <c r="G4" s="33"/>
      <c r="H4" s="33"/>
      <c r="I4" s="33"/>
      <c r="J4" s="33"/>
      <c r="K4" s="33"/>
      <c r="L4" s="55"/>
      <c r="M4" s="33"/>
    </row>
    <row r="5" spans="1:13" x14ac:dyDescent="0.2">
      <c r="A5" s="115" t="s">
        <v>59</v>
      </c>
      <c r="B5" s="115"/>
      <c r="C5" s="115"/>
      <c r="D5" s="115"/>
      <c r="E5" s="33"/>
      <c r="F5" s="33"/>
      <c r="G5" s="33"/>
      <c r="H5" s="33"/>
      <c r="I5" s="33"/>
      <c r="J5" s="33"/>
      <c r="K5" s="55"/>
      <c r="L5" s="33"/>
    </row>
    <row r="6" spans="1:13" x14ac:dyDescent="0.2">
      <c r="A6" s="33"/>
      <c r="B6" s="33"/>
      <c r="C6" s="33"/>
      <c r="D6" s="33"/>
      <c r="E6" s="33"/>
      <c r="F6" s="33"/>
      <c r="G6" s="33"/>
      <c r="H6" s="33"/>
      <c r="I6" s="33"/>
      <c r="J6" s="33"/>
      <c r="K6" s="55"/>
      <c r="L6" s="33"/>
    </row>
    <row r="7" spans="1:13" x14ac:dyDescent="0.2">
      <c r="A7" s="33"/>
      <c r="B7" s="110" t="s">
        <v>9</v>
      </c>
      <c r="C7" s="110"/>
      <c r="D7" s="112" t="s">
        <v>3</v>
      </c>
      <c r="E7" s="113"/>
      <c r="F7" s="110" t="s">
        <v>4</v>
      </c>
      <c r="G7" s="110"/>
      <c r="H7" s="112" t="s">
        <v>16</v>
      </c>
      <c r="I7" s="118"/>
      <c r="J7" s="110" t="s">
        <v>2</v>
      </c>
      <c r="K7" s="110"/>
      <c r="L7" s="33"/>
    </row>
    <row r="8" spans="1:13" x14ac:dyDescent="0.2">
      <c r="A8" s="56"/>
      <c r="B8" s="27" t="s">
        <v>17</v>
      </c>
      <c r="C8" s="27" t="s">
        <v>18</v>
      </c>
      <c r="D8" s="29" t="s">
        <v>17</v>
      </c>
      <c r="E8" s="30" t="s">
        <v>18</v>
      </c>
      <c r="F8" s="27" t="s">
        <v>17</v>
      </c>
      <c r="G8" s="27" t="s">
        <v>18</v>
      </c>
      <c r="H8" s="29" t="s">
        <v>17</v>
      </c>
      <c r="I8" s="32" t="s">
        <v>18</v>
      </c>
      <c r="J8" s="27" t="s">
        <v>17</v>
      </c>
      <c r="K8" s="27" t="s">
        <v>18</v>
      </c>
      <c r="L8" s="33"/>
    </row>
    <row r="9" spans="1:13" x14ac:dyDescent="0.2">
      <c r="A9" s="58" t="s">
        <v>10</v>
      </c>
      <c r="B9" s="33">
        <v>6</v>
      </c>
      <c r="C9" s="35">
        <v>1444</v>
      </c>
      <c r="D9" s="36">
        <v>5</v>
      </c>
      <c r="E9" s="37">
        <v>2038</v>
      </c>
      <c r="F9" s="35">
        <v>2</v>
      </c>
      <c r="G9" s="35">
        <v>1318</v>
      </c>
      <c r="H9" s="36">
        <v>1</v>
      </c>
      <c r="I9" s="39">
        <v>794</v>
      </c>
      <c r="J9" s="35">
        <f t="shared" ref="J9:K13" si="0">B9+D9+F9+H9</f>
        <v>14</v>
      </c>
      <c r="K9" s="40">
        <f t="shared" si="0"/>
        <v>5594</v>
      </c>
      <c r="L9" s="33"/>
    </row>
    <row r="10" spans="1:13" x14ac:dyDescent="0.2">
      <c r="A10" s="58" t="s">
        <v>11</v>
      </c>
      <c r="B10" s="33">
        <v>1</v>
      </c>
      <c r="C10" s="35">
        <v>242</v>
      </c>
      <c r="D10" s="36">
        <v>1</v>
      </c>
      <c r="E10" s="37">
        <v>307</v>
      </c>
      <c r="F10" s="35">
        <v>1</v>
      </c>
      <c r="G10" s="35">
        <v>503</v>
      </c>
      <c r="H10" s="36">
        <v>1</v>
      </c>
      <c r="I10" s="39">
        <v>848</v>
      </c>
      <c r="J10" s="35">
        <f t="shared" si="0"/>
        <v>4</v>
      </c>
      <c r="K10" s="40">
        <f t="shared" si="0"/>
        <v>1900</v>
      </c>
      <c r="L10" s="33"/>
    </row>
    <row r="11" spans="1:13" x14ac:dyDescent="0.2">
      <c r="A11" s="58" t="s">
        <v>12</v>
      </c>
      <c r="B11" s="33">
        <v>1</v>
      </c>
      <c r="C11" s="35">
        <v>247</v>
      </c>
      <c r="D11" s="36">
        <v>2</v>
      </c>
      <c r="E11" s="37">
        <v>737</v>
      </c>
      <c r="F11" s="35"/>
      <c r="G11" s="35"/>
      <c r="H11" s="36">
        <v>1</v>
      </c>
      <c r="I11" s="39">
        <v>1029</v>
      </c>
      <c r="J11" s="35">
        <f t="shared" si="0"/>
        <v>4</v>
      </c>
      <c r="K11" s="40">
        <f t="shared" si="0"/>
        <v>2013</v>
      </c>
      <c r="L11" s="33"/>
    </row>
    <row r="12" spans="1:13" x14ac:dyDescent="0.2">
      <c r="A12" s="58" t="s">
        <v>13</v>
      </c>
      <c r="B12" s="33">
        <v>2</v>
      </c>
      <c r="C12" s="35">
        <v>459</v>
      </c>
      <c r="D12" s="36">
        <v>1</v>
      </c>
      <c r="E12" s="37">
        <v>393</v>
      </c>
      <c r="F12" s="35"/>
      <c r="G12" s="35"/>
      <c r="H12" s="36">
        <v>1</v>
      </c>
      <c r="I12" s="39">
        <v>766</v>
      </c>
      <c r="J12" s="35">
        <f t="shared" si="0"/>
        <v>4</v>
      </c>
      <c r="K12" s="40">
        <f t="shared" si="0"/>
        <v>1618</v>
      </c>
      <c r="L12" s="33"/>
    </row>
    <row r="13" spans="1:13" x14ac:dyDescent="0.2">
      <c r="A13" s="58" t="s">
        <v>14</v>
      </c>
      <c r="B13" s="33"/>
      <c r="C13" s="35"/>
      <c r="D13" s="36">
        <v>5</v>
      </c>
      <c r="E13" s="37">
        <v>1882</v>
      </c>
      <c r="F13" s="35"/>
      <c r="G13" s="35"/>
      <c r="H13" s="36"/>
      <c r="I13" s="39"/>
      <c r="J13" s="35">
        <f t="shared" si="0"/>
        <v>5</v>
      </c>
      <c r="K13" s="40">
        <f t="shared" si="0"/>
        <v>1882</v>
      </c>
      <c r="L13" s="33"/>
    </row>
    <row r="14" spans="1:13" x14ac:dyDescent="0.2">
      <c r="A14" s="83" t="s">
        <v>0</v>
      </c>
      <c r="B14" s="79">
        <f>SUM(B9:B13)</f>
        <v>10</v>
      </c>
      <c r="C14" s="79">
        <f t="shared" ref="C14:K14" si="1">SUM(C9:C13)</f>
        <v>2392</v>
      </c>
      <c r="D14" s="80">
        <f t="shared" si="1"/>
        <v>14</v>
      </c>
      <c r="E14" s="81">
        <f t="shared" si="1"/>
        <v>5357</v>
      </c>
      <c r="F14" s="79">
        <f t="shared" si="1"/>
        <v>3</v>
      </c>
      <c r="G14" s="79">
        <f t="shared" si="1"/>
        <v>1821</v>
      </c>
      <c r="H14" s="80">
        <f t="shared" si="1"/>
        <v>4</v>
      </c>
      <c r="I14" s="82">
        <f t="shared" si="1"/>
        <v>3437</v>
      </c>
      <c r="J14" s="79">
        <f t="shared" si="1"/>
        <v>31</v>
      </c>
      <c r="K14" s="79">
        <f t="shared" si="1"/>
        <v>13007</v>
      </c>
      <c r="L14" s="55"/>
    </row>
    <row r="15" spans="1:13" x14ac:dyDescent="0.2">
      <c r="A15" s="33"/>
      <c r="B15" s="33"/>
      <c r="C15" s="35"/>
      <c r="D15" s="35"/>
      <c r="E15" s="35"/>
      <c r="F15" s="35"/>
      <c r="G15" s="35"/>
      <c r="H15" s="35"/>
      <c r="I15" s="35"/>
      <c r="J15" s="35"/>
      <c r="K15" s="40"/>
      <c r="L15" s="33"/>
    </row>
    <row r="16" spans="1:13" x14ac:dyDescent="0.2">
      <c r="A16" s="114" t="s">
        <v>60</v>
      </c>
      <c r="B16" s="114"/>
      <c r="C16" s="114"/>
      <c r="D16" s="114"/>
      <c r="E16" s="35"/>
      <c r="F16" s="35"/>
      <c r="G16" s="35"/>
      <c r="H16" s="35"/>
      <c r="I16" s="35"/>
      <c r="J16" s="35"/>
      <c r="K16" s="40"/>
      <c r="L16" s="33"/>
    </row>
    <row r="17" spans="1:12" x14ac:dyDescent="0.2">
      <c r="A17" s="33"/>
      <c r="B17" s="33"/>
      <c r="C17" s="35"/>
      <c r="D17" s="35"/>
      <c r="E17" s="35"/>
      <c r="F17" s="35"/>
      <c r="G17" s="35"/>
      <c r="H17" s="35"/>
      <c r="I17" s="35"/>
      <c r="J17" s="35"/>
      <c r="K17" s="40"/>
      <c r="L17" s="33"/>
    </row>
    <row r="18" spans="1:12" x14ac:dyDescent="0.2">
      <c r="A18" s="33"/>
      <c r="B18" s="110" t="s">
        <v>9</v>
      </c>
      <c r="C18" s="110"/>
      <c r="D18" s="112" t="s">
        <v>3</v>
      </c>
      <c r="E18" s="113"/>
      <c r="F18" s="110" t="s">
        <v>4</v>
      </c>
      <c r="G18" s="110"/>
      <c r="H18" s="112" t="s">
        <v>16</v>
      </c>
      <c r="I18" s="118"/>
      <c r="J18" s="110" t="s">
        <v>2</v>
      </c>
      <c r="K18" s="110"/>
      <c r="L18" s="33"/>
    </row>
    <row r="19" spans="1:12" x14ac:dyDescent="0.2">
      <c r="A19" s="56"/>
      <c r="B19" s="27" t="s">
        <v>17</v>
      </c>
      <c r="C19" s="27" t="s">
        <v>18</v>
      </c>
      <c r="D19" s="29" t="s">
        <v>17</v>
      </c>
      <c r="E19" s="30" t="s">
        <v>18</v>
      </c>
      <c r="F19" s="27" t="s">
        <v>17</v>
      </c>
      <c r="G19" s="27" t="s">
        <v>18</v>
      </c>
      <c r="H19" s="29" t="s">
        <v>17</v>
      </c>
      <c r="I19" s="32" t="s">
        <v>18</v>
      </c>
      <c r="J19" s="27" t="s">
        <v>17</v>
      </c>
      <c r="K19" s="27" t="s">
        <v>18</v>
      </c>
      <c r="L19" s="33"/>
    </row>
    <row r="20" spans="1:12" x14ac:dyDescent="0.2">
      <c r="A20" s="58" t="s">
        <v>10</v>
      </c>
      <c r="B20" s="33">
        <v>6</v>
      </c>
      <c r="C20" s="35">
        <v>870</v>
      </c>
      <c r="D20" s="36">
        <v>1</v>
      </c>
      <c r="E20" s="37">
        <v>351</v>
      </c>
      <c r="F20" s="35"/>
      <c r="G20" s="35"/>
      <c r="H20" s="36">
        <v>1</v>
      </c>
      <c r="I20" s="39">
        <v>735</v>
      </c>
      <c r="J20" s="35">
        <f t="shared" ref="J20:K24" si="2">B20+D20+F20+H20</f>
        <v>8</v>
      </c>
      <c r="K20" s="40">
        <f t="shared" si="2"/>
        <v>1956</v>
      </c>
      <c r="L20" s="33"/>
    </row>
    <row r="21" spans="1:12" x14ac:dyDescent="0.2">
      <c r="A21" s="58" t="s">
        <v>11</v>
      </c>
      <c r="B21" s="33">
        <v>1</v>
      </c>
      <c r="C21" s="35">
        <v>295</v>
      </c>
      <c r="D21" s="36">
        <v>1</v>
      </c>
      <c r="E21" s="37">
        <v>483</v>
      </c>
      <c r="F21" s="35">
        <v>1</v>
      </c>
      <c r="G21" s="35">
        <v>621</v>
      </c>
      <c r="H21" s="36">
        <v>1</v>
      </c>
      <c r="I21" s="39">
        <v>934</v>
      </c>
      <c r="J21" s="35">
        <f t="shared" si="2"/>
        <v>4</v>
      </c>
      <c r="K21" s="40">
        <f t="shared" si="2"/>
        <v>2333</v>
      </c>
      <c r="L21" s="33"/>
    </row>
    <row r="22" spans="1:12" x14ac:dyDescent="0.2">
      <c r="A22" s="58" t="s">
        <v>12</v>
      </c>
      <c r="B22" s="33">
        <v>1</v>
      </c>
      <c r="C22" s="35">
        <v>204</v>
      </c>
      <c r="D22" s="36">
        <v>1</v>
      </c>
      <c r="E22" s="37">
        <v>409</v>
      </c>
      <c r="F22" s="35"/>
      <c r="G22" s="35"/>
      <c r="H22" s="36"/>
      <c r="I22" s="39"/>
      <c r="J22" s="35">
        <f t="shared" si="2"/>
        <v>2</v>
      </c>
      <c r="K22" s="40">
        <f t="shared" si="2"/>
        <v>613</v>
      </c>
      <c r="L22" s="33"/>
    </row>
    <row r="23" spans="1:12" x14ac:dyDescent="0.2">
      <c r="A23" s="58" t="s">
        <v>13</v>
      </c>
      <c r="B23" s="33"/>
      <c r="C23" s="35"/>
      <c r="D23" s="36">
        <v>1</v>
      </c>
      <c r="E23" s="37">
        <v>462</v>
      </c>
      <c r="F23" s="35"/>
      <c r="G23" s="35"/>
      <c r="H23" s="36"/>
      <c r="I23" s="39"/>
      <c r="J23" s="35">
        <f t="shared" si="2"/>
        <v>1</v>
      </c>
      <c r="K23" s="40">
        <f t="shared" si="2"/>
        <v>462</v>
      </c>
      <c r="L23" s="33"/>
    </row>
    <row r="24" spans="1:12" x14ac:dyDescent="0.2">
      <c r="A24" s="58" t="s">
        <v>14</v>
      </c>
      <c r="B24" s="33"/>
      <c r="C24" s="35"/>
      <c r="D24" s="36">
        <v>2</v>
      </c>
      <c r="E24" s="37">
        <v>741</v>
      </c>
      <c r="F24" s="35"/>
      <c r="G24" s="35"/>
      <c r="H24" s="36"/>
      <c r="I24" s="39"/>
      <c r="J24" s="35">
        <f t="shared" si="2"/>
        <v>2</v>
      </c>
      <c r="K24" s="40">
        <f t="shared" si="2"/>
        <v>741</v>
      </c>
      <c r="L24" s="33"/>
    </row>
    <row r="25" spans="1:12" x14ac:dyDescent="0.2">
      <c r="A25" s="100" t="s">
        <v>0</v>
      </c>
      <c r="B25" s="95">
        <f t="shared" ref="B25:K25" si="3">SUM(B20:B24)</f>
        <v>8</v>
      </c>
      <c r="C25" s="95">
        <f t="shared" si="3"/>
        <v>1369</v>
      </c>
      <c r="D25" s="96">
        <f t="shared" si="3"/>
        <v>6</v>
      </c>
      <c r="E25" s="97">
        <f t="shared" si="3"/>
        <v>2446</v>
      </c>
      <c r="F25" s="95">
        <f t="shared" si="3"/>
        <v>1</v>
      </c>
      <c r="G25" s="95">
        <f t="shared" si="3"/>
        <v>621</v>
      </c>
      <c r="H25" s="96">
        <f t="shared" si="3"/>
        <v>2</v>
      </c>
      <c r="I25" s="99">
        <f t="shared" si="3"/>
        <v>1669</v>
      </c>
      <c r="J25" s="95">
        <f t="shared" si="3"/>
        <v>17</v>
      </c>
      <c r="K25" s="95">
        <f t="shared" si="3"/>
        <v>6105</v>
      </c>
      <c r="L25" s="55"/>
    </row>
    <row r="26" spans="1:12" x14ac:dyDescent="0.2">
      <c r="A26" s="33"/>
      <c r="B26" s="33"/>
      <c r="C26" s="35"/>
      <c r="D26" s="35"/>
      <c r="E26" s="35"/>
      <c r="F26" s="35"/>
      <c r="G26" s="35"/>
      <c r="H26" s="35"/>
      <c r="I26" s="35"/>
      <c r="J26" s="35"/>
      <c r="K26" s="40"/>
      <c r="L26" s="33"/>
    </row>
    <row r="27" spans="1:12" x14ac:dyDescent="0.2">
      <c r="A27" s="116" t="s">
        <v>43</v>
      </c>
      <c r="B27" s="116"/>
      <c r="C27" s="116"/>
      <c r="D27" s="116"/>
      <c r="E27" s="35"/>
      <c r="F27" s="35"/>
      <c r="G27" s="35"/>
      <c r="H27" s="35"/>
      <c r="I27" s="35"/>
      <c r="J27" s="35"/>
      <c r="K27" s="40"/>
      <c r="L27" s="33"/>
    </row>
    <row r="28" spans="1:12" x14ac:dyDescent="0.2">
      <c r="A28" s="55"/>
      <c r="B28" s="55"/>
      <c r="C28" s="35"/>
      <c r="D28" s="35"/>
      <c r="E28" s="35"/>
      <c r="F28" s="35"/>
      <c r="G28" s="35"/>
      <c r="H28" s="35"/>
      <c r="I28" s="35"/>
      <c r="J28" s="35"/>
      <c r="K28" s="40"/>
      <c r="L28" s="33"/>
    </row>
    <row r="29" spans="1:12" x14ac:dyDescent="0.2">
      <c r="A29" s="33"/>
      <c r="B29" s="110" t="s">
        <v>9</v>
      </c>
      <c r="C29" s="110"/>
      <c r="D29" s="112" t="s">
        <v>3</v>
      </c>
      <c r="E29" s="113"/>
      <c r="F29" s="110" t="s">
        <v>4</v>
      </c>
      <c r="G29" s="110"/>
      <c r="H29" s="112" t="s">
        <v>16</v>
      </c>
      <c r="I29" s="118"/>
      <c r="J29" s="110" t="s">
        <v>2</v>
      </c>
      <c r="K29" s="110"/>
      <c r="L29" s="33"/>
    </row>
    <row r="30" spans="1:12" x14ac:dyDescent="0.2">
      <c r="A30" s="56"/>
      <c r="B30" s="27" t="s">
        <v>17</v>
      </c>
      <c r="C30" s="27" t="s">
        <v>18</v>
      </c>
      <c r="D30" s="29" t="s">
        <v>17</v>
      </c>
      <c r="E30" s="30" t="s">
        <v>18</v>
      </c>
      <c r="F30" s="27" t="s">
        <v>17</v>
      </c>
      <c r="G30" s="27" t="s">
        <v>18</v>
      </c>
      <c r="H30" s="29" t="s">
        <v>17</v>
      </c>
      <c r="I30" s="32" t="s">
        <v>18</v>
      </c>
      <c r="J30" s="27" t="s">
        <v>17</v>
      </c>
      <c r="K30" s="27" t="s">
        <v>18</v>
      </c>
      <c r="L30" s="33"/>
    </row>
    <row r="31" spans="1:12" x14ac:dyDescent="0.2">
      <c r="A31" s="58" t="s">
        <v>10</v>
      </c>
      <c r="B31" s="33">
        <f>B20+B9</f>
        <v>12</v>
      </c>
      <c r="C31" s="35">
        <f t="shared" ref="C31:K31" si="4">C20+C9</f>
        <v>2314</v>
      </c>
      <c r="D31" s="36">
        <f t="shared" si="4"/>
        <v>6</v>
      </c>
      <c r="E31" s="37">
        <f t="shared" si="4"/>
        <v>2389</v>
      </c>
      <c r="F31" s="35">
        <f t="shared" si="4"/>
        <v>2</v>
      </c>
      <c r="G31" s="35">
        <f t="shared" si="4"/>
        <v>1318</v>
      </c>
      <c r="H31" s="36">
        <f t="shared" si="4"/>
        <v>2</v>
      </c>
      <c r="I31" s="39">
        <f t="shared" si="4"/>
        <v>1529</v>
      </c>
      <c r="J31" s="35">
        <f t="shared" si="4"/>
        <v>22</v>
      </c>
      <c r="K31" s="40">
        <f t="shared" si="4"/>
        <v>7550</v>
      </c>
      <c r="L31" s="33"/>
    </row>
    <row r="32" spans="1:12" x14ac:dyDescent="0.2">
      <c r="A32" s="58" t="s">
        <v>11</v>
      </c>
      <c r="B32" s="33">
        <f t="shared" ref="B32:K32" si="5">B21+B10</f>
        <v>2</v>
      </c>
      <c r="C32" s="35">
        <f t="shared" si="5"/>
        <v>537</v>
      </c>
      <c r="D32" s="36">
        <f t="shared" si="5"/>
        <v>2</v>
      </c>
      <c r="E32" s="37">
        <f t="shared" si="5"/>
        <v>790</v>
      </c>
      <c r="F32" s="35">
        <f t="shared" si="5"/>
        <v>2</v>
      </c>
      <c r="G32" s="35">
        <f t="shared" si="5"/>
        <v>1124</v>
      </c>
      <c r="H32" s="36">
        <f t="shared" si="5"/>
        <v>2</v>
      </c>
      <c r="I32" s="39">
        <f t="shared" si="5"/>
        <v>1782</v>
      </c>
      <c r="J32" s="35">
        <f t="shared" si="5"/>
        <v>8</v>
      </c>
      <c r="K32" s="40">
        <f t="shared" si="5"/>
        <v>4233</v>
      </c>
      <c r="L32" s="33"/>
    </row>
    <row r="33" spans="1:13" x14ac:dyDescent="0.2">
      <c r="A33" s="58" t="s">
        <v>12</v>
      </c>
      <c r="B33" s="33">
        <f t="shared" ref="B33:K33" si="6">B22+B11</f>
        <v>2</v>
      </c>
      <c r="C33" s="35">
        <f t="shared" si="6"/>
        <v>451</v>
      </c>
      <c r="D33" s="36">
        <f t="shared" si="6"/>
        <v>3</v>
      </c>
      <c r="E33" s="37">
        <f t="shared" si="6"/>
        <v>1146</v>
      </c>
      <c r="F33" s="35">
        <f t="shared" si="6"/>
        <v>0</v>
      </c>
      <c r="G33" s="35">
        <f t="shared" si="6"/>
        <v>0</v>
      </c>
      <c r="H33" s="36">
        <f t="shared" si="6"/>
        <v>1</v>
      </c>
      <c r="I33" s="39">
        <f t="shared" si="6"/>
        <v>1029</v>
      </c>
      <c r="J33" s="35">
        <f t="shared" si="6"/>
        <v>6</v>
      </c>
      <c r="K33" s="40">
        <f t="shared" si="6"/>
        <v>2626</v>
      </c>
      <c r="L33" s="33"/>
    </row>
    <row r="34" spans="1:13" x14ac:dyDescent="0.2">
      <c r="A34" s="58" t="s">
        <v>13</v>
      </c>
      <c r="B34" s="33">
        <f t="shared" ref="B34:K34" si="7">B23+B12</f>
        <v>2</v>
      </c>
      <c r="C34" s="35">
        <f t="shared" si="7"/>
        <v>459</v>
      </c>
      <c r="D34" s="36">
        <f t="shared" si="7"/>
        <v>2</v>
      </c>
      <c r="E34" s="37">
        <f t="shared" si="7"/>
        <v>855</v>
      </c>
      <c r="F34" s="35">
        <f t="shared" si="7"/>
        <v>0</v>
      </c>
      <c r="G34" s="35">
        <f t="shared" si="7"/>
        <v>0</v>
      </c>
      <c r="H34" s="36">
        <f t="shared" si="7"/>
        <v>1</v>
      </c>
      <c r="I34" s="39">
        <f t="shared" si="7"/>
        <v>766</v>
      </c>
      <c r="J34" s="35">
        <f t="shared" si="7"/>
        <v>5</v>
      </c>
      <c r="K34" s="40">
        <f t="shared" si="7"/>
        <v>2080</v>
      </c>
      <c r="L34" s="33"/>
    </row>
    <row r="35" spans="1:13" x14ac:dyDescent="0.2">
      <c r="A35" s="58" t="s">
        <v>14</v>
      </c>
      <c r="B35" s="33">
        <f t="shared" ref="B35:K35" si="8">B24+B13</f>
        <v>0</v>
      </c>
      <c r="C35" s="35">
        <f t="shared" si="8"/>
        <v>0</v>
      </c>
      <c r="D35" s="36">
        <f t="shared" si="8"/>
        <v>7</v>
      </c>
      <c r="E35" s="37">
        <f t="shared" si="8"/>
        <v>2623</v>
      </c>
      <c r="F35" s="35">
        <f t="shared" si="8"/>
        <v>0</v>
      </c>
      <c r="G35" s="35">
        <f t="shared" si="8"/>
        <v>0</v>
      </c>
      <c r="H35" s="36">
        <f t="shared" si="8"/>
        <v>0</v>
      </c>
      <c r="I35" s="39">
        <f t="shared" si="8"/>
        <v>0</v>
      </c>
      <c r="J35" s="35">
        <f t="shared" si="8"/>
        <v>7</v>
      </c>
      <c r="K35" s="40">
        <f t="shared" si="8"/>
        <v>2623</v>
      </c>
      <c r="L35" s="33"/>
    </row>
    <row r="36" spans="1:13" x14ac:dyDescent="0.2">
      <c r="A36" s="101" t="s">
        <v>0</v>
      </c>
      <c r="B36" s="88">
        <f t="shared" ref="B36:K36" si="9">B25+B14</f>
        <v>18</v>
      </c>
      <c r="C36" s="88">
        <f t="shared" si="9"/>
        <v>3761</v>
      </c>
      <c r="D36" s="89">
        <f t="shared" si="9"/>
        <v>20</v>
      </c>
      <c r="E36" s="90">
        <f t="shared" si="9"/>
        <v>7803</v>
      </c>
      <c r="F36" s="88">
        <f t="shared" si="9"/>
        <v>4</v>
      </c>
      <c r="G36" s="88">
        <f t="shared" si="9"/>
        <v>2442</v>
      </c>
      <c r="H36" s="89">
        <f t="shared" si="9"/>
        <v>6</v>
      </c>
      <c r="I36" s="92">
        <f t="shared" si="9"/>
        <v>5106</v>
      </c>
      <c r="J36" s="88">
        <f t="shared" si="9"/>
        <v>48</v>
      </c>
      <c r="K36" s="88">
        <f t="shared" si="9"/>
        <v>19112</v>
      </c>
      <c r="L36" s="55"/>
    </row>
    <row r="37" spans="1:13" x14ac:dyDescent="0.2">
      <c r="A37" s="33"/>
      <c r="B37" s="33"/>
      <c r="C37" s="33"/>
      <c r="D37" s="33"/>
      <c r="E37" s="33"/>
      <c r="F37" s="33"/>
      <c r="G37" s="33"/>
      <c r="H37" s="33"/>
      <c r="I37" s="33"/>
      <c r="J37" s="33"/>
      <c r="K37" s="55"/>
      <c r="L37" s="33"/>
    </row>
    <row r="38" spans="1:13" x14ac:dyDescent="0.2">
      <c r="A38" s="105" t="s">
        <v>49</v>
      </c>
      <c r="B38" s="33"/>
      <c r="C38" s="33"/>
      <c r="D38" s="33"/>
      <c r="E38" s="33"/>
      <c r="F38" s="33"/>
      <c r="G38" s="33"/>
      <c r="H38" s="33"/>
      <c r="I38" s="33"/>
      <c r="J38" s="33"/>
      <c r="K38" s="55"/>
      <c r="L38" s="33"/>
    </row>
    <row r="39" spans="1:13" x14ac:dyDescent="0.2">
      <c r="A39" s="33"/>
      <c r="B39" s="33"/>
      <c r="C39" s="33"/>
      <c r="D39" s="33"/>
      <c r="E39" s="33"/>
      <c r="F39" s="33"/>
      <c r="G39" s="33"/>
      <c r="H39" s="33"/>
      <c r="I39" s="33"/>
      <c r="J39" s="33"/>
      <c r="K39" s="55"/>
      <c r="L39" s="33"/>
    </row>
    <row r="40" spans="1:13" x14ac:dyDescent="0.2">
      <c r="A40" s="33" t="s">
        <v>38</v>
      </c>
      <c r="B40" s="33"/>
      <c r="C40" s="33"/>
      <c r="D40" s="33"/>
      <c r="E40" s="33"/>
      <c r="F40" s="33"/>
      <c r="G40" s="33"/>
      <c r="H40" s="33"/>
      <c r="I40" s="33"/>
      <c r="J40" s="33"/>
      <c r="K40" s="55"/>
      <c r="L40" s="33"/>
    </row>
    <row r="41" spans="1:13" x14ac:dyDescent="0.2">
      <c r="A41" s="59" t="s">
        <v>72</v>
      </c>
      <c r="B41" s="33"/>
      <c r="C41" s="33"/>
      <c r="D41" s="33"/>
      <c r="E41" s="33"/>
      <c r="F41" s="55"/>
      <c r="G41" s="60"/>
      <c r="H41" s="60"/>
      <c r="I41" s="60"/>
      <c r="J41" s="60"/>
      <c r="K41" s="60"/>
      <c r="L41" s="60"/>
    </row>
    <row r="42" spans="1:13" ht="15" customHeight="1" x14ac:dyDescent="0.2">
      <c r="A42" s="33"/>
      <c r="B42" s="33"/>
      <c r="C42" s="33"/>
      <c r="D42" s="33"/>
      <c r="E42" s="33"/>
      <c r="F42" s="33"/>
      <c r="G42" s="60"/>
      <c r="H42" s="60"/>
      <c r="I42" s="60"/>
      <c r="J42" s="138" t="s">
        <v>7</v>
      </c>
      <c r="K42" s="138"/>
      <c r="L42" s="61"/>
      <c r="M42" s="60"/>
    </row>
  </sheetData>
  <mergeCells count="19">
    <mergeCell ref="J42:K42"/>
    <mergeCell ref="B29:C29"/>
    <mergeCell ref="D29:E29"/>
    <mergeCell ref="F29:G29"/>
    <mergeCell ref="H29:I29"/>
    <mergeCell ref="J29:K29"/>
    <mergeCell ref="H7:I7"/>
    <mergeCell ref="J7:K7"/>
    <mergeCell ref="B18:C18"/>
    <mergeCell ref="D18:E18"/>
    <mergeCell ref="F18:G18"/>
    <mergeCell ref="H18:I18"/>
    <mergeCell ref="J18:K18"/>
    <mergeCell ref="F7:G7"/>
    <mergeCell ref="A5:D5"/>
    <mergeCell ref="A16:D16"/>
    <mergeCell ref="A27:D27"/>
    <mergeCell ref="B7:C7"/>
    <mergeCell ref="D7:E7"/>
  </mergeCells>
  <hyperlinks>
    <hyperlink ref="J42" location="Sommaire!A1" display="Retour sommaire"/>
  </hyperlinks>
  <pageMargins left="0.19685039370078741" right="0.19685039370078741" top="1.0629921259842521" bottom="0.98425196850393704" header="0.31496062992125984" footer="0.31496062992125984"/>
  <pageSetup paperSize="9" scale="85" orientation="landscape" cellComments="atEnd" r:id="rId1"/>
  <headerFooter>
    <oddHeader>&amp;RAcadémie de Nantes
Rectorat</oddHeader>
    <oddFooter>&amp;L&amp;G&amp;C&amp;9page : &amp;P /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X25"/>
  <sheetViews>
    <sheetView workbookViewId="0"/>
  </sheetViews>
  <sheetFormatPr baseColWidth="10" defaultRowHeight="15" x14ac:dyDescent="0.25"/>
  <cols>
    <col min="1" max="1" width="7.140625" style="73" customWidth="1"/>
    <col min="2" max="2" width="13" style="73" customWidth="1"/>
    <col min="3" max="3" width="11.140625" style="73" customWidth="1"/>
    <col min="4" max="24" width="6.28515625" style="73" customWidth="1"/>
    <col min="25" max="16384" width="11.42578125" style="73"/>
  </cols>
  <sheetData>
    <row r="1" spans="1:24" s="67" customFormat="1" ht="18.75" customHeight="1" x14ac:dyDescent="0.25">
      <c r="A1" s="62" t="s">
        <v>76</v>
      </c>
      <c r="C1" s="68"/>
    </row>
    <row r="2" spans="1:24" s="67" customFormat="1" x14ac:dyDescent="0.25">
      <c r="C2" s="69"/>
    </row>
    <row r="3" spans="1:24" s="67" customFormat="1" ht="11.25" x14ac:dyDescent="0.25"/>
    <row r="4" spans="1:24" s="72" customFormat="1" ht="23.25" customHeight="1" x14ac:dyDescent="0.25">
      <c r="A4" s="70"/>
      <c r="B4" s="70"/>
      <c r="C4" s="70"/>
      <c r="D4" s="71">
        <v>2005</v>
      </c>
      <c r="E4" s="71">
        <v>2006</v>
      </c>
      <c r="F4" s="71">
        <v>2007</v>
      </c>
      <c r="G4" s="71">
        <v>2008</v>
      </c>
      <c r="H4" s="71">
        <v>2009</v>
      </c>
      <c r="I4" s="71">
        <v>2010</v>
      </c>
      <c r="J4" s="71">
        <v>2011</v>
      </c>
      <c r="K4" s="71">
        <v>2012</v>
      </c>
      <c r="L4" s="71">
        <v>2013</v>
      </c>
      <c r="M4" s="71">
        <v>2014</v>
      </c>
      <c r="N4" s="71">
        <v>2015</v>
      </c>
      <c r="O4" s="71">
        <v>2016</v>
      </c>
      <c r="P4" s="71">
        <v>2017</v>
      </c>
      <c r="Q4" s="71">
        <v>2018</v>
      </c>
      <c r="R4" s="71">
        <v>2019</v>
      </c>
      <c r="S4" s="71">
        <v>2020</v>
      </c>
      <c r="T4" s="71">
        <v>2021</v>
      </c>
      <c r="U4" s="71">
        <v>2022</v>
      </c>
      <c r="V4" s="71">
        <v>2023</v>
      </c>
      <c r="W4" s="71">
        <v>2024</v>
      </c>
      <c r="X4" s="71">
        <v>2025</v>
      </c>
    </row>
    <row r="5" spans="1:24" s="67" customFormat="1" ht="16.899999999999999" customHeight="1" x14ac:dyDescent="0.25">
      <c r="A5" s="121">
        <v>44</v>
      </c>
      <c r="B5" s="124" t="s">
        <v>54</v>
      </c>
      <c r="C5" s="48" t="s">
        <v>51</v>
      </c>
      <c r="D5" s="48">
        <v>21</v>
      </c>
      <c r="E5" s="48">
        <v>21</v>
      </c>
      <c r="F5" s="48">
        <v>19</v>
      </c>
      <c r="G5" s="48">
        <v>19</v>
      </c>
      <c r="H5" s="48">
        <v>18</v>
      </c>
      <c r="I5" s="48">
        <v>17</v>
      </c>
      <c r="J5" s="48">
        <v>16</v>
      </c>
      <c r="K5" s="48">
        <v>16</v>
      </c>
      <c r="L5" s="48">
        <v>16</v>
      </c>
      <c r="M5" s="48">
        <v>15</v>
      </c>
      <c r="N5" s="48">
        <v>15</v>
      </c>
      <c r="O5" s="48">
        <v>15</v>
      </c>
      <c r="P5" s="48">
        <v>15</v>
      </c>
      <c r="Q5" s="48">
        <v>15</v>
      </c>
      <c r="R5" s="48">
        <v>15</v>
      </c>
      <c r="S5" s="48">
        <v>15</v>
      </c>
      <c r="T5" s="48">
        <v>15</v>
      </c>
      <c r="U5" s="48">
        <v>15</v>
      </c>
      <c r="V5" s="48">
        <v>15</v>
      </c>
      <c r="W5" s="48">
        <v>14</v>
      </c>
      <c r="X5" s="48">
        <v>14</v>
      </c>
    </row>
    <row r="6" spans="1:24" s="67" customFormat="1" ht="16.899999999999999" customHeight="1" x14ac:dyDescent="0.25">
      <c r="A6" s="122"/>
      <c r="B6" s="125"/>
      <c r="C6" s="33" t="s">
        <v>53</v>
      </c>
      <c r="D6" s="33">
        <v>8</v>
      </c>
      <c r="E6" s="33">
        <v>9</v>
      </c>
      <c r="F6" s="33">
        <v>9</v>
      </c>
      <c r="G6" s="33">
        <v>9</v>
      </c>
      <c r="H6" s="33">
        <v>8</v>
      </c>
      <c r="I6" s="33">
        <v>8</v>
      </c>
      <c r="J6" s="33">
        <v>8</v>
      </c>
      <c r="K6" s="33">
        <v>8</v>
      </c>
      <c r="L6" s="33">
        <v>8</v>
      </c>
      <c r="M6" s="33">
        <v>8</v>
      </c>
      <c r="N6" s="33">
        <v>8</v>
      </c>
      <c r="O6" s="33">
        <v>8</v>
      </c>
      <c r="P6" s="33">
        <v>8</v>
      </c>
      <c r="Q6" s="33">
        <v>8</v>
      </c>
      <c r="R6" s="33">
        <v>8</v>
      </c>
      <c r="S6" s="33">
        <v>8</v>
      </c>
      <c r="T6" s="33">
        <v>8</v>
      </c>
      <c r="U6" s="33">
        <v>8</v>
      </c>
      <c r="V6" s="33">
        <v>8</v>
      </c>
      <c r="W6" s="33">
        <v>8</v>
      </c>
      <c r="X6" s="33">
        <v>8</v>
      </c>
    </row>
    <row r="7" spans="1:24" s="67" customFormat="1" ht="16.899999999999999" customHeight="1" x14ac:dyDescent="0.25">
      <c r="A7" s="123"/>
      <c r="B7" s="126"/>
      <c r="C7" s="50" t="s">
        <v>43</v>
      </c>
      <c r="D7" s="50">
        <v>29</v>
      </c>
      <c r="E7" s="50">
        <v>30</v>
      </c>
      <c r="F7" s="50">
        <v>28</v>
      </c>
      <c r="G7" s="50">
        <v>28</v>
      </c>
      <c r="H7" s="50">
        <v>26</v>
      </c>
      <c r="I7" s="50">
        <v>25</v>
      </c>
      <c r="J7" s="50">
        <v>24</v>
      </c>
      <c r="K7" s="50">
        <v>24</v>
      </c>
      <c r="L7" s="50">
        <v>24</v>
      </c>
      <c r="M7" s="50">
        <v>23</v>
      </c>
      <c r="N7" s="50">
        <v>23</v>
      </c>
      <c r="O7" s="50">
        <v>23</v>
      </c>
      <c r="P7" s="50">
        <v>23</v>
      </c>
      <c r="Q7" s="50">
        <v>23</v>
      </c>
      <c r="R7" s="50">
        <v>23</v>
      </c>
      <c r="S7" s="50">
        <v>23</v>
      </c>
      <c r="T7" s="50">
        <v>23</v>
      </c>
      <c r="U7" s="50">
        <v>23</v>
      </c>
      <c r="V7" s="50">
        <v>23</v>
      </c>
      <c r="W7" s="50">
        <v>22</v>
      </c>
      <c r="X7" s="50">
        <f>SUM(X5:X6)</f>
        <v>22</v>
      </c>
    </row>
    <row r="8" spans="1:24" s="67" customFormat="1" ht="16.899999999999999" customHeight="1" x14ac:dyDescent="0.25">
      <c r="A8" s="127">
        <v>49</v>
      </c>
      <c r="B8" s="128" t="s">
        <v>55</v>
      </c>
      <c r="C8" s="33" t="s">
        <v>51</v>
      </c>
      <c r="D8" s="33">
        <v>9</v>
      </c>
      <c r="E8" s="33">
        <v>9</v>
      </c>
      <c r="F8" s="33">
        <v>9</v>
      </c>
      <c r="G8" s="33">
        <v>9</v>
      </c>
      <c r="H8" s="33">
        <v>8</v>
      </c>
      <c r="I8" s="33">
        <v>7</v>
      </c>
      <c r="J8" s="33">
        <v>5</v>
      </c>
      <c r="K8" s="33">
        <v>5</v>
      </c>
      <c r="L8" s="33">
        <v>5</v>
      </c>
      <c r="M8" s="33">
        <v>5</v>
      </c>
      <c r="N8" s="33">
        <v>5</v>
      </c>
      <c r="O8" s="33">
        <v>5</v>
      </c>
      <c r="P8" s="33">
        <v>5</v>
      </c>
      <c r="Q8" s="33">
        <v>5</v>
      </c>
      <c r="R8" s="33">
        <v>5</v>
      </c>
      <c r="S8" s="33">
        <v>5</v>
      </c>
      <c r="T8" s="33">
        <v>5</v>
      </c>
      <c r="U8" s="33">
        <v>5</v>
      </c>
      <c r="V8" s="33">
        <v>5</v>
      </c>
      <c r="W8" s="33">
        <v>5</v>
      </c>
      <c r="X8" s="33">
        <v>5</v>
      </c>
    </row>
    <row r="9" spans="1:24" s="67" customFormat="1" ht="16.899999999999999" customHeight="1" x14ac:dyDescent="0.25">
      <c r="A9" s="122"/>
      <c r="B9" s="125"/>
      <c r="C9" s="33" t="s">
        <v>53</v>
      </c>
      <c r="D9" s="33">
        <v>6</v>
      </c>
      <c r="E9" s="33">
        <v>6</v>
      </c>
      <c r="F9" s="33">
        <v>6</v>
      </c>
      <c r="G9" s="33">
        <v>6</v>
      </c>
      <c r="H9" s="33">
        <v>6</v>
      </c>
      <c r="I9" s="33">
        <v>6</v>
      </c>
      <c r="J9" s="33">
        <v>6</v>
      </c>
      <c r="K9" s="33">
        <v>6</v>
      </c>
      <c r="L9" s="33">
        <v>6</v>
      </c>
      <c r="M9" s="33">
        <v>6</v>
      </c>
      <c r="N9" s="33">
        <v>5</v>
      </c>
      <c r="O9" s="33">
        <v>5</v>
      </c>
      <c r="P9" s="33">
        <v>4</v>
      </c>
      <c r="Q9" s="33">
        <v>4</v>
      </c>
      <c r="R9" s="33">
        <v>4</v>
      </c>
      <c r="S9" s="33">
        <v>4</v>
      </c>
      <c r="T9" s="33">
        <v>4</v>
      </c>
      <c r="U9" s="33">
        <v>4</v>
      </c>
      <c r="V9" s="33">
        <v>4</v>
      </c>
      <c r="W9" s="33">
        <v>4</v>
      </c>
      <c r="X9" s="33">
        <v>4</v>
      </c>
    </row>
    <row r="10" spans="1:24" s="67" customFormat="1" ht="16.899999999999999" customHeight="1" x14ac:dyDescent="0.25">
      <c r="A10" s="123"/>
      <c r="B10" s="126"/>
      <c r="C10" s="50" t="s">
        <v>43</v>
      </c>
      <c r="D10" s="55">
        <v>15</v>
      </c>
      <c r="E10" s="55">
        <v>15</v>
      </c>
      <c r="F10" s="55">
        <v>15</v>
      </c>
      <c r="G10" s="55">
        <v>15</v>
      </c>
      <c r="H10" s="55">
        <v>14</v>
      </c>
      <c r="I10" s="55">
        <v>13</v>
      </c>
      <c r="J10" s="55">
        <v>11</v>
      </c>
      <c r="K10" s="55">
        <v>11</v>
      </c>
      <c r="L10" s="55">
        <v>11</v>
      </c>
      <c r="M10" s="55">
        <v>11</v>
      </c>
      <c r="N10" s="55">
        <v>10</v>
      </c>
      <c r="O10" s="55">
        <v>10</v>
      </c>
      <c r="P10" s="55">
        <v>9</v>
      </c>
      <c r="Q10" s="55">
        <v>9</v>
      </c>
      <c r="R10" s="55">
        <v>9</v>
      </c>
      <c r="S10" s="55">
        <v>9</v>
      </c>
      <c r="T10" s="55">
        <v>9</v>
      </c>
      <c r="U10" s="55">
        <v>9</v>
      </c>
      <c r="V10" s="55">
        <v>9</v>
      </c>
      <c r="W10" s="55">
        <v>9</v>
      </c>
      <c r="X10" s="55">
        <f>SUM(X8:X9)</f>
        <v>9</v>
      </c>
    </row>
    <row r="11" spans="1:24" s="67" customFormat="1" ht="16.899999999999999" customHeight="1" x14ac:dyDescent="0.25">
      <c r="A11" s="127">
        <v>53</v>
      </c>
      <c r="B11" s="128" t="s">
        <v>56</v>
      </c>
      <c r="C11" s="52" t="s">
        <v>51</v>
      </c>
      <c r="D11" s="52">
        <v>4</v>
      </c>
      <c r="E11" s="52">
        <v>4</v>
      </c>
      <c r="F11" s="52">
        <v>4</v>
      </c>
      <c r="G11" s="52">
        <v>4</v>
      </c>
      <c r="H11" s="52">
        <v>4</v>
      </c>
      <c r="I11" s="52">
        <v>4</v>
      </c>
      <c r="J11" s="52">
        <v>4</v>
      </c>
      <c r="K11" s="52">
        <v>4</v>
      </c>
      <c r="L11" s="52">
        <v>4</v>
      </c>
      <c r="M11" s="52">
        <v>4</v>
      </c>
      <c r="N11" s="52">
        <v>4</v>
      </c>
      <c r="O11" s="52">
        <v>4</v>
      </c>
      <c r="P11" s="52">
        <v>4</v>
      </c>
      <c r="Q11" s="52">
        <v>4</v>
      </c>
      <c r="R11" s="52">
        <v>4</v>
      </c>
      <c r="S11" s="52">
        <v>4</v>
      </c>
      <c r="T11" s="52">
        <v>4</v>
      </c>
      <c r="U11" s="52">
        <v>4</v>
      </c>
      <c r="V11" s="52">
        <v>4</v>
      </c>
      <c r="W11" s="52">
        <v>4</v>
      </c>
      <c r="X11" s="52">
        <v>4</v>
      </c>
    </row>
    <row r="12" spans="1:24" s="67" customFormat="1" ht="16.899999999999999" customHeight="1" x14ac:dyDescent="0.25">
      <c r="A12" s="122"/>
      <c r="B12" s="125"/>
      <c r="C12" s="33" t="s">
        <v>53</v>
      </c>
      <c r="D12" s="33">
        <v>2</v>
      </c>
      <c r="E12" s="33">
        <v>2</v>
      </c>
      <c r="F12" s="33">
        <v>2</v>
      </c>
      <c r="G12" s="33">
        <v>2</v>
      </c>
      <c r="H12" s="33">
        <v>2</v>
      </c>
      <c r="I12" s="33">
        <v>2</v>
      </c>
      <c r="J12" s="33">
        <v>2</v>
      </c>
      <c r="K12" s="33">
        <v>2</v>
      </c>
      <c r="L12" s="33">
        <v>2</v>
      </c>
      <c r="M12" s="33">
        <v>2</v>
      </c>
      <c r="N12" s="33">
        <v>2</v>
      </c>
      <c r="O12" s="33">
        <v>2</v>
      </c>
      <c r="P12" s="33">
        <v>2</v>
      </c>
      <c r="Q12" s="33">
        <v>2</v>
      </c>
      <c r="R12" s="33">
        <v>2</v>
      </c>
      <c r="S12" s="33">
        <v>2</v>
      </c>
      <c r="T12" s="33">
        <v>2</v>
      </c>
      <c r="U12" s="33">
        <v>2</v>
      </c>
      <c r="V12" s="33">
        <v>2</v>
      </c>
      <c r="W12" s="33">
        <v>2</v>
      </c>
      <c r="X12" s="33">
        <v>2</v>
      </c>
    </row>
    <row r="13" spans="1:24" s="67" customFormat="1" ht="16.899999999999999" customHeight="1" x14ac:dyDescent="0.25">
      <c r="A13" s="123"/>
      <c r="B13" s="126"/>
      <c r="C13" s="50" t="s">
        <v>43</v>
      </c>
      <c r="D13" s="50">
        <v>6</v>
      </c>
      <c r="E13" s="50">
        <v>6</v>
      </c>
      <c r="F13" s="50">
        <v>6</v>
      </c>
      <c r="G13" s="50">
        <v>6</v>
      </c>
      <c r="H13" s="50">
        <v>6</v>
      </c>
      <c r="I13" s="50">
        <v>6</v>
      </c>
      <c r="J13" s="50">
        <v>6</v>
      </c>
      <c r="K13" s="50">
        <v>6</v>
      </c>
      <c r="L13" s="50">
        <v>6</v>
      </c>
      <c r="M13" s="50">
        <v>6</v>
      </c>
      <c r="N13" s="50">
        <v>6</v>
      </c>
      <c r="O13" s="50">
        <v>6</v>
      </c>
      <c r="P13" s="50">
        <v>6</v>
      </c>
      <c r="Q13" s="50">
        <v>6</v>
      </c>
      <c r="R13" s="50">
        <v>6</v>
      </c>
      <c r="S13" s="50">
        <v>6</v>
      </c>
      <c r="T13" s="50">
        <v>6</v>
      </c>
      <c r="U13" s="50">
        <v>6</v>
      </c>
      <c r="V13" s="50">
        <v>6</v>
      </c>
      <c r="W13" s="50">
        <v>6</v>
      </c>
      <c r="X13" s="50">
        <f>SUM(X11:X12)</f>
        <v>6</v>
      </c>
    </row>
    <row r="14" spans="1:24" s="67" customFormat="1" ht="16.899999999999999" customHeight="1" x14ac:dyDescent="0.25">
      <c r="A14" s="127">
        <v>72</v>
      </c>
      <c r="B14" s="128" t="s">
        <v>57</v>
      </c>
      <c r="C14" s="52" t="s">
        <v>51</v>
      </c>
      <c r="D14" s="52">
        <v>11</v>
      </c>
      <c r="E14" s="52">
        <v>11</v>
      </c>
      <c r="F14" s="52">
        <v>8</v>
      </c>
      <c r="G14" s="52">
        <v>8</v>
      </c>
      <c r="H14" s="52">
        <v>5</v>
      </c>
      <c r="I14" s="52">
        <v>5</v>
      </c>
      <c r="J14" s="52">
        <v>4</v>
      </c>
      <c r="K14" s="52">
        <v>4</v>
      </c>
      <c r="L14" s="52">
        <v>4</v>
      </c>
      <c r="M14" s="52">
        <v>4</v>
      </c>
      <c r="N14" s="52">
        <v>4</v>
      </c>
      <c r="O14" s="52">
        <v>4</v>
      </c>
      <c r="P14" s="52">
        <v>4</v>
      </c>
      <c r="Q14" s="52">
        <v>4</v>
      </c>
      <c r="R14" s="52">
        <v>4</v>
      </c>
      <c r="S14" s="52">
        <v>4</v>
      </c>
      <c r="T14" s="52">
        <v>4</v>
      </c>
      <c r="U14" s="52">
        <v>4</v>
      </c>
      <c r="V14" s="52">
        <v>4</v>
      </c>
      <c r="W14" s="52">
        <v>4</v>
      </c>
      <c r="X14" s="52">
        <v>4</v>
      </c>
    </row>
    <row r="15" spans="1:24" s="67" customFormat="1" ht="16.899999999999999" customHeight="1" x14ac:dyDescent="0.25">
      <c r="A15" s="122"/>
      <c r="B15" s="125"/>
      <c r="C15" s="33" t="s">
        <v>53</v>
      </c>
      <c r="D15" s="33">
        <v>3</v>
      </c>
      <c r="E15" s="33">
        <v>3</v>
      </c>
      <c r="F15" s="33">
        <v>3</v>
      </c>
      <c r="G15" s="33">
        <v>3</v>
      </c>
      <c r="H15" s="33">
        <v>3</v>
      </c>
      <c r="I15" s="33">
        <v>3</v>
      </c>
      <c r="J15" s="33">
        <v>3</v>
      </c>
      <c r="K15" s="33">
        <v>2</v>
      </c>
      <c r="L15" s="33">
        <v>2</v>
      </c>
      <c r="M15" s="33">
        <v>1</v>
      </c>
      <c r="N15" s="33">
        <v>1</v>
      </c>
      <c r="O15" s="33">
        <v>1</v>
      </c>
      <c r="P15" s="33">
        <v>1</v>
      </c>
      <c r="Q15" s="33">
        <v>1</v>
      </c>
      <c r="R15" s="33">
        <v>1</v>
      </c>
      <c r="S15" s="33">
        <v>1</v>
      </c>
      <c r="T15" s="33">
        <v>1</v>
      </c>
      <c r="U15" s="33">
        <v>1</v>
      </c>
      <c r="V15" s="33">
        <v>1</v>
      </c>
      <c r="W15" s="33">
        <v>1</v>
      </c>
      <c r="X15" s="33">
        <v>1</v>
      </c>
    </row>
    <row r="16" spans="1:24" s="67" customFormat="1" ht="16.899999999999999" customHeight="1" x14ac:dyDescent="0.25">
      <c r="A16" s="123"/>
      <c r="B16" s="126"/>
      <c r="C16" s="50" t="s">
        <v>43</v>
      </c>
      <c r="D16" s="50">
        <v>14</v>
      </c>
      <c r="E16" s="50">
        <v>14</v>
      </c>
      <c r="F16" s="50">
        <v>11</v>
      </c>
      <c r="G16" s="50">
        <v>11</v>
      </c>
      <c r="H16" s="50">
        <v>8</v>
      </c>
      <c r="I16" s="50">
        <v>8</v>
      </c>
      <c r="J16" s="50">
        <v>7</v>
      </c>
      <c r="K16" s="50">
        <v>6</v>
      </c>
      <c r="L16" s="50">
        <v>6</v>
      </c>
      <c r="M16" s="50">
        <v>5</v>
      </c>
      <c r="N16" s="50">
        <v>5</v>
      </c>
      <c r="O16" s="50">
        <v>5</v>
      </c>
      <c r="P16" s="50">
        <v>5</v>
      </c>
      <c r="Q16" s="50">
        <v>5</v>
      </c>
      <c r="R16" s="50">
        <v>5</v>
      </c>
      <c r="S16" s="50">
        <v>5</v>
      </c>
      <c r="T16" s="50">
        <v>5</v>
      </c>
      <c r="U16" s="50">
        <v>5</v>
      </c>
      <c r="V16" s="50">
        <v>5</v>
      </c>
      <c r="W16" s="50">
        <v>5</v>
      </c>
      <c r="X16" s="50">
        <f>SUM(X14:X15)</f>
        <v>5</v>
      </c>
    </row>
    <row r="17" spans="1:24" s="67" customFormat="1" ht="16.899999999999999" customHeight="1" x14ac:dyDescent="0.25">
      <c r="A17" s="127">
        <v>85</v>
      </c>
      <c r="B17" s="128" t="s">
        <v>58</v>
      </c>
      <c r="C17" s="33" t="s">
        <v>51</v>
      </c>
      <c r="D17" s="33">
        <v>6</v>
      </c>
      <c r="E17" s="33">
        <v>6</v>
      </c>
      <c r="F17" s="33">
        <v>5</v>
      </c>
      <c r="G17" s="33">
        <v>5</v>
      </c>
      <c r="H17" s="33">
        <v>5</v>
      </c>
      <c r="I17" s="33">
        <v>5</v>
      </c>
      <c r="J17" s="33">
        <v>4</v>
      </c>
      <c r="K17" s="33">
        <v>4</v>
      </c>
      <c r="L17" s="33">
        <v>4</v>
      </c>
      <c r="M17" s="33">
        <v>4</v>
      </c>
      <c r="N17" s="33">
        <v>4</v>
      </c>
      <c r="O17" s="33">
        <v>4</v>
      </c>
      <c r="P17" s="33">
        <v>4</v>
      </c>
      <c r="Q17" s="33">
        <v>4</v>
      </c>
      <c r="R17" s="33">
        <v>4</v>
      </c>
      <c r="S17" s="33">
        <v>4</v>
      </c>
      <c r="T17" s="33">
        <v>4</v>
      </c>
      <c r="U17" s="33">
        <v>4</v>
      </c>
      <c r="V17" s="33">
        <v>4</v>
      </c>
      <c r="W17" s="33">
        <v>4</v>
      </c>
      <c r="X17" s="33">
        <v>4</v>
      </c>
    </row>
    <row r="18" spans="1:24" s="67" customFormat="1" ht="16.899999999999999" customHeight="1" x14ac:dyDescent="0.25">
      <c r="A18" s="122"/>
      <c r="B18" s="125"/>
      <c r="C18" s="33" t="s">
        <v>53</v>
      </c>
      <c r="D18" s="33"/>
      <c r="E18" s="33"/>
      <c r="F18" s="33">
        <v>1</v>
      </c>
      <c r="G18" s="33">
        <v>1</v>
      </c>
      <c r="H18" s="33">
        <v>2</v>
      </c>
      <c r="I18" s="33">
        <v>2</v>
      </c>
      <c r="J18" s="33">
        <v>2</v>
      </c>
      <c r="K18" s="33">
        <v>2</v>
      </c>
      <c r="L18" s="33">
        <v>2</v>
      </c>
      <c r="M18" s="33">
        <v>3</v>
      </c>
      <c r="N18" s="33">
        <v>3</v>
      </c>
      <c r="O18" s="33">
        <v>3</v>
      </c>
      <c r="P18" s="33">
        <v>3</v>
      </c>
      <c r="Q18" s="33">
        <v>3</v>
      </c>
      <c r="R18" s="33">
        <v>3</v>
      </c>
      <c r="S18" s="33">
        <v>3</v>
      </c>
      <c r="T18" s="33">
        <v>3</v>
      </c>
      <c r="U18" s="33">
        <v>3</v>
      </c>
      <c r="V18" s="33">
        <v>3</v>
      </c>
      <c r="W18" s="33">
        <v>2</v>
      </c>
      <c r="X18" s="33">
        <v>2</v>
      </c>
    </row>
    <row r="19" spans="1:24" s="67" customFormat="1" ht="16.899999999999999" customHeight="1" x14ac:dyDescent="0.25">
      <c r="A19" s="130"/>
      <c r="B19" s="134"/>
      <c r="C19" s="50" t="s">
        <v>43</v>
      </c>
      <c r="D19" s="55">
        <v>6</v>
      </c>
      <c r="E19" s="55">
        <v>6</v>
      </c>
      <c r="F19" s="55">
        <v>6</v>
      </c>
      <c r="G19" s="55">
        <v>6</v>
      </c>
      <c r="H19" s="55">
        <v>7</v>
      </c>
      <c r="I19" s="55">
        <v>7</v>
      </c>
      <c r="J19" s="55">
        <v>6</v>
      </c>
      <c r="K19" s="55">
        <v>6</v>
      </c>
      <c r="L19" s="55">
        <v>6</v>
      </c>
      <c r="M19" s="55">
        <v>7</v>
      </c>
      <c r="N19" s="55">
        <v>7</v>
      </c>
      <c r="O19" s="55">
        <v>7</v>
      </c>
      <c r="P19" s="55">
        <v>7</v>
      </c>
      <c r="Q19" s="55">
        <v>7</v>
      </c>
      <c r="R19" s="55">
        <v>7</v>
      </c>
      <c r="S19" s="55">
        <v>7</v>
      </c>
      <c r="T19" s="55">
        <v>7</v>
      </c>
      <c r="U19" s="55">
        <v>7</v>
      </c>
      <c r="V19" s="55">
        <v>7</v>
      </c>
      <c r="W19" s="55">
        <v>6</v>
      </c>
      <c r="X19" s="55">
        <f>SUM(X17:X18)</f>
        <v>6</v>
      </c>
    </row>
    <row r="20" spans="1:24" s="67" customFormat="1" ht="16.899999999999999" customHeight="1" x14ac:dyDescent="0.25">
      <c r="A20" s="121" t="s">
        <v>0</v>
      </c>
      <c r="B20" s="121"/>
      <c r="C20" s="48" t="s">
        <v>51</v>
      </c>
      <c r="D20" s="48">
        <v>51</v>
      </c>
      <c r="E20" s="48">
        <v>51</v>
      </c>
      <c r="F20" s="48">
        <v>45</v>
      </c>
      <c r="G20" s="48">
        <v>45</v>
      </c>
      <c r="H20" s="48">
        <v>40</v>
      </c>
      <c r="I20" s="48">
        <v>38</v>
      </c>
      <c r="J20" s="48">
        <v>33</v>
      </c>
      <c r="K20" s="48">
        <v>33</v>
      </c>
      <c r="L20" s="48">
        <v>33</v>
      </c>
      <c r="M20" s="48">
        <v>32</v>
      </c>
      <c r="N20" s="48">
        <v>32</v>
      </c>
      <c r="O20" s="48">
        <v>32</v>
      </c>
      <c r="P20" s="48">
        <v>32</v>
      </c>
      <c r="Q20" s="48">
        <v>32</v>
      </c>
      <c r="R20" s="48">
        <v>32</v>
      </c>
      <c r="S20" s="48">
        <v>32</v>
      </c>
      <c r="T20" s="48">
        <v>32</v>
      </c>
      <c r="U20" s="48">
        <v>32</v>
      </c>
      <c r="V20" s="48">
        <v>32</v>
      </c>
      <c r="W20" s="48">
        <v>31</v>
      </c>
      <c r="X20" s="48">
        <f t="shared" ref="X20:X21" si="0">X17+X14+X11+X8+X5</f>
        <v>31</v>
      </c>
    </row>
    <row r="21" spans="1:24" s="67" customFormat="1" ht="16.899999999999999" customHeight="1" x14ac:dyDescent="0.25">
      <c r="A21" s="122"/>
      <c r="B21" s="122"/>
      <c r="C21" s="33" t="s">
        <v>53</v>
      </c>
      <c r="D21" s="33">
        <v>19</v>
      </c>
      <c r="E21" s="33">
        <v>20</v>
      </c>
      <c r="F21" s="33">
        <v>21</v>
      </c>
      <c r="G21" s="33">
        <v>21</v>
      </c>
      <c r="H21" s="33">
        <v>21</v>
      </c>
      <c r="I21" s="33">
        <v>21</v>
      </c>
      <c r="J21" s="33">
        <v>21</v>
      </c>
      <c r="K21" s="33">
        <v>20</v>
      </c>
      <c r="L21" s="33">
        <v>20</v>
      </c>
      <c r="M21" s="33">
        <v>20</v>
      </c>
      <c r="N21" s="33">
        <v>19</v>
      </c>
      <c r="O21" s="33">
        <v>19</v>
      </c>
      <c r="P21" s="33">
        <v>18</v>
      </c>
      <c r="Q21" s="33">
        <v>18</v>
      </c>
      <c r="R21" s="33">
        <v>18</v>
      </c>
      <c r="S21" s="33">
        <v>18</v>
      </c>
      <c r="T21" s="33">
        <v>18</v>
      </c>
      <c r="U21" s="33">
        <v>18</v>
      </c>
      <c r="V21" s="33">
        <v>18</v>
      </c>
      <c r="W21" s="33">
        <v>17</v>
      </c>
      <c r="X21" s="33">
        <f t="shared" si="0"/>
        <v>17</v>
      </c>
    </row>
    <row r="22" spans="1:24" s="67" customFormat="1" ht="16.899999999999999" customHeight="1" x14ac:dyDescent="0.25">
      <c r="A22" s="130"/>
      <c r="B22" s="130"/>
      <c r="C22" s="102" t="s">
        <v>43</v>
      </c>
      <c r="D22" s="102">
        <v>70</v>
      </c>
      <c r="E22" s="102">
        <v>71</v>
      </c>
      <c r="F22" s="102">
        <v>66</v>
      </c>
      <c r="G22" s="102">
        <v>66</v>
      </c>
      <c r="H22" s="102">
        <v>61</v>
      </c>
      <c r="I22" s="102">
        <v>59</v>
      </c>
      <c r="J22" s="102">
        <v>54</v>
      </c>
      <c r="K22" s="102">
        <v>53</v>
      </c>
      <c r="L22" s="102">
        <v>53</v>
      </c>
      <c r="M22" s="102">
        <v>52</v>
      </c>
      <c r="N22" s="102">
        <v>51</v>
      </c>
      <c r="O22" s="102">
        <v>51</v>
      </c>
      <c r="P22" s="102">
        <v>50</v>
      </c>
      <c r="Q22" s="102">
        <v>50</v>
      </c>
      <c r="R22" s="102">
        <v>50</v>
      </c>
      <c r="S22" s="102">
        <v>50</v>
      </c>
      <c r="T22" s="102">
        <v>50</v>
      </c>
      <c r="U22" s="102">
        <v>50</v>
      </c>
      <c r="V22" s="102">
        <v>50</v>
      </c>
      <c r="W22" s="102">
        <v>48</v>
      </c>
      <c r="X22" s="102">
        <f>SUM(X20:X21)</f>
        <v>48</v>
      </c>
    </row>
    <row r="24" spans="1:24" x14ac:dyDescent="0.25">
      <c r="A24" s="54" t="s">
        <v>8</v>
      </c>
      <c r="R24" s="74"/>
      <c r="S24" s="74"/>
      <c r="T24" s="74"/>
      <c r="U24" s="136" t="s">
        <v>7</v>
      </c>
      <c r="V24" s="136"/>
      <c r="W24" s="136"/>
      <c r="X24" s="136"/>
    </row>
    <row r="25" spans="1:24" x14ac:dyDescent="0.25">
      <c r="A25" s="44" t="s">
        <v>72</v>
      </c>
    </row>
  </sheetData>
  <mergeCells count="12">
    <mergeCell ref="U24:X24"/>
    <mergeCell ref="A20:B22"/>
    <mergeCell ref="A14:A16"/>
    <mergeCell ref="B14:B16"/>
    <mergeCell ref="A17:A19"/>
    <mergeCell ref="B17:B19"/>
    <mergeCell ref="A5:A7"/>
    <mergeCell ref="B5:B7"/>
    <mergeCell ref="A8:A10"/>
    <mergeCell ref="B8:B10"/>
    <mergeCell ref="A11:A13"/>
    <mergeCell ref="B11:B13"/>
  </mergeCells>
  <hyperlinks>
    <hyperlink ref="U24" location="Sommaire!A1" display="Retour sommaire"/>
  </hyperlinks>
  <pageMargins left="0.19685039370078741" right="0.19685039370078741" top="1.0629921259842521" bottom="0.98425196850393704" header="0.31496062992125984" footer="0.31496062992125984"/>
  <pageSetup paperSize="9" scale="78" orientation="landscape" cellComments="atEnd" r:id="rId1"/>
  <headerFooter>
    <oddHeader>&amp;RAcadémie de Nantes
Rectorat</oddHeader>
    <oddFooter>&amp;L&amp;G&amp;C&amp;9page : &amp;P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Sommaire</vt:lpstr>
      <vt:lpstr>Taille collèges</vt:lpstr>
      <vt:lpstr>Evol collèges 2005-2025</vt:lpstr>
      <vt:lpstr>nb SEGPA + eff</vt:lpstr>
      <vt:lpstr>Evolution SEGPA 2005-2025</vt:lpstr>
      <vt:lpstr>Taille LGT-LPO </vt:lpstr>
      <vt:lpstr>Evol LGT et LPO 2005-2025</vt:lpstr>
      <vt:lpstr>Taille LP</vt:lpstr>
      <vt:lpstr>Evol LP 2005-2025</vt:lpstr>
      <vt:lpstr>'Evol collèges 2005-2025'!Impression_des_titres</vt:lpstr>
      <vt:lpstr>'Evol LGT et LPO 2005-2025'!Impression_des_titres</vt:lpstr>
      <vt:lpstr>'Evol LP 2005-2025'!Impression_des_titres</vt:lpstr>
      <vt:lpstr>'Evolution SEGPA 2005-2025'!Impression_des_titres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cpoutet</dc:creator>
  <cp:lastModifiedBy>Besnard Melanie</cp:lastModifiedBy>
  <cp:lastPrinted>2021-04-30T10:53:48Z</cp:lastPrinted>
  <dcterms:created xsi:type="dcterms:W3CDTF">2015-08-19T08:31:02Z</dcterms:created>
  <dcterms:modified xsi:type="dcterms:W3CDTF">2026-03-31T13:04:23Z</dcterms:modified>
</cp:coreProperties>
</file>